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X:\01_市長部局\15_企画部\02_企画政策課\02_企画調整係\09_統計調査\17_統計事務（その他）\05_市町の指標\令和５年度のデータ\公開用\"/>
    </mc:Choice>
  </mc:AlternateContent>
  <xr:revisionPtr revIDLastSave="0" documentId="13_ncr:1_{227A20AB-8E91-4E9A-BE9A-A24C3BD28702}" xr6:coauthVersionLast="36" xr6:coauthVersionMax="36" xr10:uidLastSave="{00000000-0000-0000-0000-000000000000}"/>
  <bookViews>
    <workbookView xWindow="-105" yWindow="-105" windowWidth="23265" windowHeight="12465" tabRatio="695" xr2:uid="{00000000-000D-0000-FFFF-FFFF00000000}"/>
  </bookViews>
  <sheets>
    <sheet name="（１）小学校児童数" sheetId="1" r:id="rId1"/>
    <sheet name="（２）中学校生徒数" sheetId="2" r:id="rId2"/>
    <sheet name="（３）小学校外国人児童数" sheetId="3" r:id="rId3"/>
    <sheet name="（４）中学校外国人生徒数" sheetId="4" r:id="rId4"/>
    <sheet name="（５）図書館蔵書冊数" sheetId="5" r:id="rId5"/>
    <sheet name="（６）教育用コンピュータ1台当たりの児童生徒数" sheetId="10" r:id="rId6"/>
    <sheet name="（７）普通教室における無線LAN整備率" sheetId="8" r:id="rId7"/>
    <sheet name="人口割合 (2)" sheetId="9" state="hidden" r:id="rId8"/>
  </sheets>
  <definedNames>
    <definedName name="_xlnm._FilterDatabase" localSheetId="4" hidden="1">'（５）図書館蔵書冊数'!#REF!</definedName>
    <definedName name="_Order1" localSheetId="7" hidden="1">255</definedName>
    <definedName name="data">#REF!</definedName>
    <definedName name="_xlnm.Print_Area" localSheetId="0">'（１）小学校児童数'!$A$1:$M$38</definedName>
    <definedName name="_xlnm.Print_Area" localSheetId="1">'（２）中学校生徒数'!$A$1:$M$38</definedName>
    <definedName name="_xlnm.Print_Area" localSheetId="2">'（３）小学校外国人児童数'!$A$1:$M$39</definedName>
    <definedName name="_xlnm.Print_Area" localSheetId="3">'（４）中学校外国人生徒数'!$A$1:$M$39</definedName>
    <definedName name="_xlnm.Print_Area" localSheetId="4">'（５）図書館蔵書冊数'!$A$1:$M$43</definedName>
    <definedName name="_xlnm.Print_Area" localSheetId="5">'（６）教育用コンピュータ1台当たりの児童生徒数'!$A$1:$M$39</definedName>
    <definedName name="_xlnm.Print_Area" localSheetId="6">'（７）普通教室における無線LAN整備率'!$A$1:$M$39</definedName>
    <definedName name="_xlnm.Print_Area" localSheetId="7">'人口割合 (2)'!$A$1:$K$36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9" l="1"/>
  <c r="N29" i="9"/>
  <c r="B29" i="9"/>
  <c r="O28" i="9"/>
  <c r="N28" i="9"/>
  <c r="B28" i="9"/>
  <c r="O27" i="9"/>
  <c r="N27" i="9"/>
  <c r="B27" i="9"/>
  <c r="O26" i="9"/>
  <c r="N26" i="9"/>
  <c r="B26" i="9"/>
  <c r="O25" i="9"/>
  <c r="N25" i="9"/>
  <c r="B25" i="9"/>
  <c r="O24" i="9"/>
  <c r="N24" i="9"/>
  <c r="B24" i="9"/>
  <c r="O23" i="9"/>
  <c r="N23" i="9"/>
  <c r="B23" i="9"/>
  <c r="O22" i="9"/>
  <c r="N22" i="9"/>
  <c r="B22" i="9"/>
  <c r="O21" i="9"/>
  <c r="N21" i="9"/>
  <c r="B21" i="9"/>
  <c r="O20" i="9"/>
  <c r="N20" i="9"/>
  <c r="B20" i="9"/>
  <c r="O19" i="9"/>
  <c r="N19" i="9"/>
  <c r="B19" i="9"/>
  <c r="R18" i="9"/>
  <c r="Q18" i="9"/>
  <c r="O18" i="9"/>
  <c r="N18" i="9"/>
  <c r="B18" i="9"/>
  <c r="R17" i="9"/>
  <c r="Q17" i="9"/>
  <c r="O17" i="9"/>
  <c r="N17" i="9"/>
  <c r="B17" i="9"/>
  <c r="R16" i="9"/>
  <c r="Q16" i="9"/>
  <c r="O16" i="9"/>
  <c r="N16" i="9"/>
  <c r="B16" i="9"/>
  <c r="R15" i="9"/>
  <c r="Q15" i="9"/>
  <c r="O15" i="9"/>
  <c r="N15" i="9"/>
  <c r="B15" i="9"/>
  <c r="R14" i="9"/>
  <c r="Q14" i="9"/>
  <c r="O14" i="9"/>
  <c r="N14" i="9"/>
  <c r="B14" i="9"/>
  <c r="R13" i="9"/>
  <c r="Q13" i="9"/>
  <c r="O13" i="9"/>
  <c r="N13" i="9"/>
  <c r="B13" i="9"/>
  <c r="R12" i="9"/>
  <c r="Q12" i="9"/>
  <c r="O12" i="9"/>
  <c r="N12" i="9"/>
  <c r="B12" i="9"/>
  <c r="R11" i="9"/>
  <c r="Q11" i="9"/>
  <c r="O11" i="9"/>
  <c r="N11" i="9"/>
  <c r="B11" i="9"/>
  <c r="R10" i="9"/>
  <c r="Q10" i="9"/>
  <c r="O10" i="9"/>
  <c r="N10" i="9"/>
  <c r="B10" i="9"/>
  <c r="R9" i="9"/>
  <c r="Q9" i="9"/>
  <c r="O9" i="9"/>
  <c r="N9" i="9"/>
  <c r="B9" i="9"/>
  <c r="R8" i="9"/>
  <c r="Q8" i="9"/>
  <c r="O8" i="9"/>
  <c r="N8" i="9"/>
  <c r="B8" i="9"/>
  <c r="R7" i="9"/>
  <c r="R19" i="9" s="1"/>
  <c r="Q7" i="9"/>
  <c r="O7" i="9"/>
  <c r="O30" i="9" s="1"/>
  <c r="N7" i="9"/>
  <c r="B7" i="9"/>
  <c r="A34" i="4"/>
  <c r="A34" i="3"/>
  <c r="A34" i="2"/>
  <c r="R24" i="9" l="1"/>
</calcChain>
</file>

<file path=xl/sharedStrings.xml><?xml version="1.0" encoding="utf-8"?>
<sst xmlns="http://schemas.openxmlformats.org/spreadsheetml/2006/main" count="518" uniqueCount="122">
  <si>
    <t>伊東市</t>
  </si>
  <si>
    <t>（人）</t>
  </si>
  <si>
    <t>小学校
教員数</t>
    <rPh sb="0" eb="3">
      <t>ショウガッコウ</t>
    </rPh>
    <rPh sb="4" eb="7">
      <t>キョウインスウ</t>
    </rPh>
    <phoneticPr fontId="4"/>
  </si>
  <si>
    <t>袋井市</t>
  </si>
  <si>
    <t>御前崎市</t>
    <rPh sb="0" eb="3">
      <t>オマエザキ</t>
    </rPh>
    <rPh sb="3" eb="4">
      <t>シ</t>
    </rPh>
    <phoneticPr fontId="4"/>
  </si>
  <si>
    <t>県総人口に
占める割合</t>
    <rPh sb="6" eb="7">
      <t>シ</t>
    </rPh>
    <rPh sb="9" eb="11">
      <t>ワリアイ</t>
    </rPh>
    <phoneticPr fontId="4"/>
  </si>
  <si>
    <t>中学校
生徒数</t>
    <rPh sb="0" eb="3">
      <t>チュウガッコウ</t>
    </rPh>
    <rPh sb="4" eb="6">
      <t>セイト</t>
    </rPh>
    <rPh sb="6" eb="7">
      <t>スウ</t>
    </rPh>
    <phoneticPr fontId="4"/>
  </si>
  <si>
    <t>沼津市</t>
  </si>
  <si>
    <t>西伊豆町</t>
  </si>
  <si>
    <t>松崎町</t>
  </si>
  <si>
    <t>中学校生徒数（国立及び私立を除く公立の中学校生徒数）</t>
    <rPh sb="0" eb="3">
      <t>チュウガッコウ</t>
    </rPh>
    <rPh sb="3" eb="5">
      <t>セイト</t>
    </rPh>
    <rPh sb="5" eb="6">
      <t>スウ</t>
    </rPh>
    <phoneticPr fontId="4"/>
  </si>
  <si>
    <t>（％）</t>
  </si>
  <si>
    <t>［資料］</t>
  </si>
  <si>
    <t>静岡市</t>
  </si>
  <si>
    <t>長泉町</t>
  </si>
  <si>
    <t>伊豆市</t>
    <rPh sb="0" eb="2">
      <t>イズ</t>
    </rPh>
    <rPh sb="2" eb="3">
      <t>シ</t>
    </rPh>
    <phoneticPr fontId="4"/>
  </si>
  <si>
    <r>
      <t>・普通教室の無線LAN整備率　 ＝</t>
    </r>
    <r>
      <rPr>
        <sz val="11"/>
        <color theme="1"/>
        <rFont val="ＭＳ Ｐゴシック"/>
        <family val="3"/>
        <charset val="128"/>
      </rPr>
      <t xml:space="preserve"> </t>
    </r>
    <rPh sb="1" eb="3">
      <t>フツウ</t>
    </rPh>
    <rPh sb="3" eb="5">
      <t>キョウシツ</t>
    </rPh>
    <rPh sb="6" eb="8">
      <t>ムセン</t>
    </rPh>
    <rPh sb="11" eb="14">
      <t>セイビリツ</t>
    </rPh>
    <phoneticPr fontId="4"/>
  </si>
  <si>
    <t>南伊豆町</t>
  </si>
  <si>
    <t>島田市</t>
  </si>
  <si>
    <t>御殿場市</t>
  </si>
  <si>
    <t>（冊）</t>
  </si>
  <si>
    <r>
      <t>・小学校教員１人当たり児童数 ＝</t>
    </r>
    <r>
      <rPr>
        <sz val="11"/>
        <color theme="1"/>
        <rFont val="ＭＳ Ｐゴシック"/>
        <family val="3"/>
        <charset val="128"/>
      </rPr>
      <t xml:space="preserve"> </t>
    </r>
    <rPh sb="1" eb="4">
      <t>ショウガッコウ</t>
    </rPh>
    <rPh sb="4" eb="6">
      <t>キョウイン</t>
    </rPh>
    <rPh sb="7" eb="8">
      <t>ニン</t>
    </rPh>
    <rPh sb="8" eb="9">
      <t>ア</t>
    </rPh>
    <rPh sb="11" eb="13">
      <t>ジドウ</t>
    </rPh>
    <rPh sb="13" eb="14">
      <t>スウ</t>
    </rPh>
    <phoneticPr fontId="4"/>
  </si>
  <si>
    <t>下田市</t>
  </si>
  <si>
    <t>町　　計</t>
  </si>
  <si>
    <t>清水町</t>
  </si>
  <si>
    <t>磐田市</t>
  </si>
  <si>
    <t>[資料]</t>
  </si>
  <si>
    <t>浜松市</t>
  </si>
  <si>
    <t>吉田町</t>
  </si>
  <si>
    <t>菊川市</t>
    <rPh sb="0" eb="2">
      <t>キクガワ</t>
    </rPh>
    <rPh sb="2" eb="3">
      <t>シ</t>
    </rPh>
    <phoneticPr fontId="4"/>
  </si>
  <si>
    <t>藤枝市</t>
  </si>
  <si>
    <t>三島市</t>
  </si>
  <si>
    <t>裾野市</t>
  </si>
  <si>
    <t>東伊豆町</t>
  </si>
  <si>
    <t>中学校
生徒数</t>
    <rPh sb="0" eb="1">
      <t>チュウ</t>
    </rPh>
    <rPh sb="1" eb="3">
      <t>ショウガッコウ</t>
    </rPh>
    <rPh sb="4" eb="6">
      <t>セイト</t>
    </rPh>
    <rPh sb="6" eb="7">
      <t>ジドウスウ</t>
    </rPh>
    <phoneticPr fontId="4"/>
  </si>
  <si>
    <t>富士宮市</t>
  </si>
  <si>
    <t>町名</t>
    <rPh sb="0" eb="1">
      <t>マチ</t>
    </rPh>
    <rPh sb="1" eb="2">
      <t>メイ</t>
    </rPh>
    <phoneticPr fontId="4"/>
  </si>
  <si>
    <r>
      <t>・中学校教員１人当たり生徒数 ＝</t>
    </r>
    <r>
      <rPr>
        <sz val="11"/>
        <color theme="1"/>
        <rFont val="ＭＳ Ｐゴシック"/>
        <family val="3"/>
        <charset val="128"/>
      </rPr>
      <t xml:space="preserve"> </t>
    </r>
    <rPh sb="1" eb="4">
      <t>チュウガッコウ</t>
    </rPh>
    <rPh sb="4" eb="6">
      <t>キョウイン</t>
    </rPh>
    <rPh sb="7" eb="8">
      <t>ニン</t>
    </rPh>
    <rPh sb="8" eb="9">
      <t>ア</t>
    </rPh>
    <rPh sb="11" eb="13">
      <t>セイト</t>
    </rPh>
    <rPh sb="13" eb="14">
      <t>スウ</t>
    </rPh>
    <phoneticPr fontId="4"/>
  </si>
  <si>
    <t>河津町</t>
  </si>
  <si>
    <t>熱海市</t>
  </si>
  <si>
    <t>焼津市</t>
  </si>
  <si>
    <t>富士市</t>
  </si>
  <si>
    <t>順位</t>
    <rPh sb="0" eb="2">
      <t>ジュンイ</t>
    </rPh>
    <phoneticPr fontId="4"/>
  </si>
  <si>
    <t>函南町</t>
  </si>
  <si>
    <t>冊数/千人</t>
  </si>
  <si>
    <t>外国人
児童数</t>
    <rPh sb="0" eb="2">
      <t>ガイコク</t>
    </rPh>
    <rPh sb="2" eb="3">
      <t>ジン</t>
    </rPh>
    <rPh sb="4" eb="6">
      <t>ジドウ</t>
    </rPh>
    <rPh sb="6" eb="7">
      <t>スウ</t>
    </rPh>
    <phoneticPr fontId="4"/>
  </si>
  <si>
    <t>森町</t>
  </si>
  <si>
    <t>牧之原市</t>
    <rPh sb="0" eb="4">
      <t>マキノハラシ</t>
    </rPh>
    <phoneticPr fontId="4"/>
  </si>
  <si>
    <t>住民基本
台帳人口</t>
    <rPh sb="5" eb="7">
      <t>ダイチョウ</t>
    </rPh>
    <rPh sb="7" eb="9">
      <t>ジンコウ</t>
    </rPh>
    <phoneticPr fontId="4"/>
  </si>
  <si>
    <t>普通教室の無線LAN
整備率</t>
    <rPh sb="0" eb="2">
      <t>フツウ</t>
    </rPh>
    <rPh sb="2" eb="4">
      <t>キョウシツ</t>
    </rPh>
    <rPh sb="5" eb="7">
      <t>ムセン</t>
    </rPh>
    <rPh sb="11" eb="14">
      <t>セイビリツ</t>
    </rPh>
    <phoneticPr fontId="4"/>
  </si>
  <si>
    <t>小山町</t>
  </si>
  <si>
    <t>掛川市</t>
  </si>
  <si>
    <t>湖西市</t>
  </si>
  <si>
    <t>県計</t>
    <rPh sb="0" eb="1">
      <t>ケン</t>
    </rPh>
    <rPh sb="1" eb="2">
      <t>ケイ</t>
    </rPh>
    <phoneticPr fontId="4"/>
  </si>
  <si>
    <t>・外国人児童割合 ＝</t>
    <rPh sb="1" eb="3">
      <t>ガイコク</t>
    </rPh>
    <rPh sb="3" eb="4">
      <t>ジン</t>
    </rPh>
    <rPh sb="4" eb="6">
      <t>ジドウ</t>
    </rPh>
    <rPh sb="6" eb="8">
      <t>ワリアイ</t>
    </rPh>
    <phoneticPr fontId="4"/>
  </si>
  <si>
    <t>図 書 館
蔵書冊数</t>
  </si>
  <si>
    <t>川根本町</t>
    <rPh sb="0" eb="2">
      <t>カワネ</t>
    </rPh>
    <rPh sb="2" eb="4">
      <t>ホンチョウ</t>
    </rPh>
    <phoneticPr fontId="4"/>
  </si>
  <si>
    <t>小学校児童数（国立及び私立を除く公立の小学校児童数）</t>
    <rPh sb="0" eb="3">
      <t>ショウガッコウ</t>
    </rPh>
    <rPh sb="3" eb="5">
      <t>ジドウ</t>
    </rPh>
    <rPh sb="5" eb="6">
      <t>スウ</t>
    </rPh>
    <phoneticPr fontId="4"/>
  </si>
  <si>
    <r>
      <t>総務省自治行政局　「住民基本台帳人口要覧」（令和５</t>
    </r>
    <r>
      <rPr>
        <sz val="11"/>
        <color theme="1"/>
        <rFont val="ＭＳ Ｐゴシック"/>
        <family val="3"/>
        <charset val="128"/>
      </rPr>
      <t>年１月１日現在）</t>
    </r>
    <rPh sb="0" eb="2">
      <t>ソウム</t>
    </rPh>
    <rPh sb="3" eb="5">
      <t>ジチ</t>
    </rPh>
    <rPh sb="22" eb="24">
      <t>レイワ</t>
    </rPh>
    <rPh sb="25" eb="26">
      <t>ネン</t>
    </rPh>
    <phoneticPr fontId="4"/>
  </si>
  <si>
    <t>伊豆の国市</t>
    <rPh sb="0" eb="2">
      <t>イズ</t>
    </rPh>
    <rPh sb="3" eb="4">
      <t>クニ</t>
    </rPh>
    <rPh sb="4" eb="5">
      <t>シ</t>
    </rPh>
    <phoneticPr fontId="4"/>
  </si>
  <si>
    <t>川根本町</t>
    <rPh sb="2" eb="3">
      <t>ホン</t>
    </rPh>
    <phoneticPr fontId="4"/>
  </si>
  <si>
    <t>小学校
児童数</t>
    <rPh sb="0" eb="3">
      <t>ショウガッコウ</t>
    </rPh>
    <rPh sb="4" eb="7">
      <t>ジドウスウ</t>
    </rPh>
    <phoneticPr fontId="4"/>
  </si>
  <si>
    <t>普通教室の総数</t>
    <rPh sb="0" eb="2">
      <t>フツウ</t>
    </rPh>
    <rPh sb="2" eb="4">
      <t>キョウシツ</t>
    </rPh>
    <rPh sb="5" eb="7">
      <t>ソウスウ</t>
    </rPh>
    <phoneticPr fontId="4"/>
  </si>
  <si>
    <t>教育用コンピュータ1台当たりの児童生徒数</t>
    <rPh sb="0" eb="3">
      <t>キョウイクヨウ</t>
    </rPh>
    <rPh sb="10" eb="11">
      <t>ダイ</t>
    </rPh>
    <rPh sb="11" eb="12">
      <t>ア</t>
    </rPh>
    <rPh sb="15" eb="17">
      <t>ジドウ</t>
    </rPh>
    <rPh sb="17" eb="19">
      <t>セイト</t>
    </rPh>
    <rPh sb="19" eb="20">
      <t>スウ</t>
    </rPh>
    <phoneticPr fontId="4"/>
  </si>
  <si>
    <t>■割合の端数調整</t>
    <rPh sb="1" eb="3">
      <t>ワリアイ</t>
    </rPh>
    <rPh sb="4" eb="6">
      <t>ハスウ</t>
    </rPh>
    <rPh sb="6" eb="8">
      <t>チョウセイ</t>
    </rPh>
    <phoneticPr fontId="4"/>
  </si>
  <si>
    <t>小学校教員
１人当たり
児童数</t>
    <rPh sb="6" eb="9">
      <t>ヒトリア</t>
    </rPh>
    <rPh sb="12" eb="15">
      <t>ジドウスウ</t>
    </rPh>
    <phoneticPr fontId="4"/>
  </si>
  <si>
    <t>市　　計</t>
  </si>
  <si>
    <r>
      <t>・外国人生徒割合 ＝</t>
    </r>
    <r>
      <rPr>
        <sz val="11"/>
        <color theme="1"/>
        <rFont val="ＭＳ Ｐゴシック"/>
        <family val="3"/>
        <charset val="128"/>
      </rPr>
      <t xml:space="preserve"> </t>
    </r>
    <rPh sb="1" eb="3">
      <t>ガイコク</t>
    </rPh>
    <rPh sb="3" eb="4">
      <t>ジン</t>
    </rPh>
    <rPh sb="4" eb="6">
      <t>セイト</t>
    </rPh>
    <rPh sb="6" eb="8">
      <t>ワリアイ</t>
    </rPh>
    <phoneticPr fontId="4"/>
  </si>
  <si>
    <r>
      <t>・人口千人当たりの図書館蔵書冊数 ＝</t>
    </r>
    <r>
      <rPr>
        <sz val="11"/>
        <color theme="1"/>
        <rFont val="ＭＳ Ｐゴシック"/>
        <family val="3"/>
        <charset val="128"/>
      </rPr>
      <t xml:space="preserve"> </t>
    </r>
    <rPh sb="9" eb="12">
      <t>トショカン</t>
    </rPh>
    <rPh sb="12" eb="14">
      <t>ゾウショ</t>
    </rPh>
    <phoneticPr fontId="4"/>
  </si>
  <si>
    <t>（３）小学校外国人児童数</t>
    <rPh sb="3" eb="4">
      <t>ショウ</t>
    </rPh>
    <rPh sb="4" eb="6">
      <t>ガッコウ</t>
    </rPh>
    <rPh sb="6" eb="11">
      <t>ガイコクジンジドウ</t>
    </rPh>
    <rPh sb="11" eb="12">
      <t>カズ</t>
    </rPh>
    <phoneticPr fontId="4"/>
  </si>
  <si>
    <t>小学校
児童数</t>
    <rPh sb="0" eb="3">
      <t>ショウガッコウ</t>
    </rPh>
    <rPh sb="4" eb="6">
      <t>ジドウ</t>
    </rPh>
    <rPh sb="6" eb="7">
      <t>スウ</t>
    </rPh>
    <phoneticPr fontId="4"/>
  </si>
  <si>
    <t>外国人
生徒数</t>
    <rPh sb="0" eb="2">
      <t>ガイコク</t>
    </rPh>
    <rPh sb="2" eb="3">
      <t>ジン</t>
    </rPh>
    <rPh sb="4" eb="6">
      <t>セイト</t>
    </rPh>
    <rPh sb="6" eb="7">
      <t>スウ</t>
    </rPh>
    <phoneticPr fontId="4"/>
  </si>
  <si>
    <t>牧之原市</t>
    <rPh sb="0" eb="1">
      <t>マキ</t>
    </rPh>
    <rPh sb="1" eb="2">
      <t>ノ</t>
    </rPh>
    <rPh sb="2" eb="3">
      <t>ハラ</t>
    </rPh>
    <rPh sb="3" eb="4">
      <t>シ</t>
    </rPh>
    <phoneticPr fontId="4"/>
  </si>
  <si>
    <t>市計</t>
    <rPh sb="0" eb="1">
      <t>シ</t>
    </rPh>
    <rPh sb="1" eb="2">
      <t>ケイ</t>
    </rPh>
    <phoneticPr fontId="4"/>
  </si>
  <si>
    <t>小学校児童数（国立及び私立を除く公立の小学校児童数）</t>
    <rPh sb="0" eb="3">
      <t>ショウガッコウ</t>
    </rPh>
    <rPh sb="3" eb="5">
      <t>ジドウ</t>
    </rPh>
    <rPh sb="5" eb="6">
      <t>スウ</t>
    </rPh>
    <rPh sb="7" eb="9">
      <t>コクリツ</t>
    </rPh>
    <rPh sb="9" eb="10">
      <t>オヨ</t>
    </rPh>
    <rPh sb="11" eb="13">
      <t>シリツ</t>
    </rPh>
    <rPh sb="14" eb="15">
      <t>ノゾ</t>
    </rPh>
    <rPh sb="16" eb="18">
      <t>コウリツ</t>
    </rPh>
    <rPh sb="19" eb="22">
      <t>ショウガッコウ</t>
    </rPh>
    <rPh sb="22" eb="24">
      <t>ジドウ</t>
    </rPh>
    <rPh sb="24" eb="25">
      <t>スウ</t>
    </rPh>
    <phoneticPr fontId="4"/>
  </si>
  <si>
    <t>（注）　端数処理の関係から、合計数と内訳が一致しない場合がある。</t>
    <rPh sb="1" eb="2">
      <t>チュウ</t>
    </rPh>
    <rPh sb="4" eb="6">
      <t>ハスウ</t>
    </rPh>
    <rPh sb="6" eb="8">
      <t>ショリ</t>
    </rPh>
    <rPh sb="9" eb="11">
      <t>カンケイ</t>
    </rPh>
    <rPh sb="14" eb="16">
      <t>ゴウケイ</t>
    </rPh>
    <rPh sb="16" eb="17">
      <t>スウ</t>
    </rPh>
    <rPh sb="18" eb="20">
      <t>ウチワケ</t>
    </rPh>
    <rPh sb="21" eb="23">
      <t>イッチ</t>
    </rPh>
    <rPh sb="26" eb="28">
      <t>バアイ</t>
    </rPh>
    <phoneticPr fontId="17"/>
  </si>
  <si>
    <t>（人）</t>
    <rPh sb="1" eb="2">
      <t>ニン</t>
    </rPh>
    <phoneticPr fontId="4"/>
  </si>
  <si>
    <t>町計</t>
    <rPh sb="0" eb="1">
      <t>チョウ</t>
    </rPh>
    <rPh sb="1" eb="2">
      <t>ケイ</t>
    </rPh>
    <phoneticPr fontId="4"/>
  </si>
  <si>
    <t>外国人
児童割合</t>
    <rPh sb="0" eb="2">
      <t>ガイコク</t>
    </rPh>
    <rPh sb="2" eb="3">
      <t>ジン</t>
    </rPh>
    <rPh sb="4" eb="6">
      <t>ジドウ</t>
    </rPh>
    <rPh sb="6" eb="8">
      <t>ワリアイ</t>
    </rPh>
    <phoneticPr fontId="4"/>
  </si>
  <si>
    <t>総務省自治行政局　「住民基本台帳人口要覧」（令和２年１月１日現在）</t>
    <rPh sb="0" eb="2">
      <t>ソウム</t>
    </rPh>
    <rPh sb="2" eb="3">
      <t>ショウ</t>
    </rPh>
    <rPh sb="22" eb="24">
      <t>レイワ</t>
    </rPh>
    <phoneticPr fontId="4"/>
  </si>
  <si>
    <t>中学校生徒数（国立及び私立を除く公立の中学校生徒数）</t>
  </si>
  <si>
    <t>外国人児童数（国立及び私立を除く公立の外国人児童数）</t>
    <rPh sb="0" eb="2">
      <t>ガイコク</t>
    </rPh>
    <rPh sb="2" eb="3">
      <t>ジン</t>
    </rPh>
    <rPh sb="3" eb="5">
      <t>ジドウ</t>
    </rPh>
    <rPh sb="5" eb="6">
      <t>スウ</t>
    </rPh>
    <rPh sb="19" eb="21">
      <t>ガイコク</t>
    </rPh>
    <rPh sb="21" eb="22">
      <t>ジン</t>
    </rPh>
    <phoneticPr fontId="4"/>
  </si>
  <si>
    <t>（２）中学校生徒数</t>
    <rPh sb="3" eb="4">
      <t>チュウ</t>
    </rPh>
    <rPh sb="6" eb="9">
      <t>セイトスウ</t>
    </rPh>
    <phoneticPr fontId="4"/>
  </si>
  <si>
    <t>中学校
教員数</t>
    <rPh sb="0" eb="1">
      <t>チュウ</t>
    </rPh>
    <rPh sb="1" eb="3">
      <t>ショウガッコウ</t>
    </rPh>
    <rPh sb="4" eb="7">
      <t>キョウインスウ</t>
    </rPh>
    <phoneticPr fontId="4"/>
  </si>
  <si>
    <t>（５）図書館蔵書冊数</t>
    <rPh sb="3" eb="6">
      <t>トショカン</t>
    </rPh>
    <rPh sb="6" eb="8">
      <t>ゾウショ</t>
    </rPh>
    <rPh sb="8" eb="9">
      <t>サツ</t>
    </rPh>
    <rPh sb="9" eb="10">
      <t>スウ</t>
    </rPh>
    <phoneticPr fontId="4"/>
  </si>
  <si>
    <t>№</t>
  </si>
  <si>
    <t>県　　計</t>
  </si>
  <si>
    <t>市　　計</t>
    <rPh sb="0" eb="1">
      <t>シ</t>
    </rPh>
    <rPh sb="3" eb="4">
      <t>ケイ</t>
    </rPh>
    <phoneticPr fontId="4"/>
  </si>
  <si>
    <t>小学校教員数（国立及び私立を除く公立の本務者のみの人数）</t>
    <rPh sb="0" eb="3">
      <t>ショウガッコウ</t>
    </rPh>
    <rPh sb="3" eb="5">
      <t>キョウイン</t>
    </rPh>
    <rPh sb="5" eb="6">
      <t>スウ</t>
    </rPh>
    <phoneticPr fontId="4"/>
  </si>
  <si>
    <t xml:space="preserve"> 市町立の図書館及び公民館図書室等の所蔵資料（図書）総数</t>
  </si>
  <si>
    <t>市名</t>
  </si>
  <si>
    <t>外国人生徒数（国立及び私立を除く公立の外国人生徒数）</t>
    <rPh sb="0" eb="2">
      <t>ガイコク</t>
    </rPh>
    <rPh sb="2" eb="3">
      <t>ジン</t>
    </rPh>
    <rPh sb="3" eb="5">
      <t>セイト</t>
    </rPh>
    <rPh sb="5" eb="6">
      <t>スウ</t>
    </rPh>
    <rPh sb="19" eb="21">
      <t>ガイコク</t>
    </rPh>
    <rPh sb="21" eb="22">
      <t>ジン</t>
    </rPh>
    <phoneticPr fontId="4"/>
  </si>
  <si>
    <t>住民基本台帳人口</t>
  </si>
  <si>
    <t>外国人
生徒割合</t>
    <rPh sb="0" eb="2">
      <t>ガイコク</t>
    </rPh>
    <rPh sb="2" eb="3">
      <t>ジン</t>
    </rPh>
    <rPh sb="4" eb="6">
      <t>セイト</t>
    </rPh>
    <rPh sb="6" eb="8">
      <t>ワリアイ</t>
    </rPh>
    <phoneticPr fontId="4"/>
  </si>
  <si>
    <r>
      <t xml:space="preserve"> ×</t>
    </r>
    <r>
      <rPr>
        <sz val="11"/>
        <color theme="1"/>
        <rFont val="ＭＳ Ｐゴシック"/>
        <family val="3"/>
        <charset val="128"/>
      </rPr>
      <t xml:space="preserve"> １，０００</t>
    </r>
  </si>
  <si>
    <t>（２）県総人口に占める人口割合</t>
  </si>
  <si>
    <t>川根本町</t>
    <rPh sb="0" eb="1">
      <t>カワ</t>
    </rPh>
    <rPh sb="2" eb="3">
      <t>ホン</t>
    </rPh>
    <rPh sb="3" eb="4">
      <t>チョウ</t>
    </rPh>
    <phoneticPr fontId="4"/>
  </si>
  <si>
    <t>中学校教員
１人当たり
生徒数</t>
    <rPh sb="0" eb="2">
      <t>チュウガク</t>
    </rPh>
    <rPh sb="6" eb="9">
      <t>ヒトリア</t>
    </rPh>
    <rPh sb="12" eb="14">
      <t>セイト</t>
    </rPh>
    <rPh sb="14" eb="15">
      <t>ジドウスウ</t>
    </rPh>
    <phoneticPr fontId="4"/>
  </si>
  <si>
    <t>中学校教員数（国立及び私立を除く公立の本務者のみの人数）</t>
    <rPh sb="0" eb="3">
      <t>チュウガッコウ</t>
    </rPh>
    <rPh sb="3" eb="5">
      <t>キョウイン</t>
    </rPh>
    <rPh sb="5" eb="6">
      <t>スウ</t>
    </rPh>
    <phoneticPr fontId="4"/>
  </si>
  <si>
    <t>（４）中学校外国人生徒数</t>
    <rPh sb="3" eb="6">
      <t>チュウガッコウ</t>
    </rPh>
    <rPh sb="6" eb="8">
      <t>ガイコク</t>
    </rPh>
    <rPh sb="8" eb="9">
      <t>ジン</t>
    </rPh>
    <rPh sb="9" eb="11">
      <t>セイト</t>
    </rPh>
    <rPh sb="11" eb="12">
      <t>カズ</t>
    </rPh>
    <phoneticPr fontId="4"/>
  </si>
  <si>
    <t>※戸本さんデータより頂戴</t>
    <rPh sb="1" eb="2">
      <t>ト</t>
    </rPh>
    <rPh sb="2" eb="3">
      <t>ホン</t>
    </rPh>
    <rPh sb="10" eb="12">
      <t>チョウダイ</t>
    </rPh>
    <phoneticPr fontId="4"/>
  </si>
  <si>
    <t>無線LANを整備している普通教室の数</t>
    <rPh sb="0" eb="2">
      <t>ムセン</t>
    </rPh>
    <rPh sb="6" eb="8">
      <t>セイビ</t>
    </rPh>
    <rPh sb="12" eb="14">
      <t>フツウ</t>
    </rPh>
    <rPh sb="14" eb="16">
      <t>キョウシツ</t>
    </rPh>
    <rPh sb="17" eb="18">
      <t>カズ</t>
    </rPh>
    <phoneticPr fontId="4"/>
  </si>
  <si>
    <t>※牧之原市菊川市学校組合、御前崎市牧之原市学校組合の数は、各構成団体の数に含まない。</t>
    <rPh sb="1" eb="5">
      <t>マキノハラシ</t>
    </rPh>
    <rPh sb="5" eb="7">
      <t>キクカワ</t>
    </rPh>
    <rPh sb="7" eb="8">
      <t>シ</t>
    </rPh>
    <rPh sb="8" eb="10">
      <t>ガッコウ</t>
    </rPh>
    <rPh sb="10" eb="12">
      <t>クミアイ</t>
    </rPh>
    <rPh sb="13" eb="17">
      <t>オマエザキシ</t>
    </rPh>
    <rPh sb="17" eb="21">
      <t>マキノハラシ</t>
    </rPh>
    <rPh sb="21" eb="23">
      <t>ガッコウ</t>
    </rPh>
    <rPh sb="23" eb="25">
      <t>クミアイ</t>
    </rPh>
    <rPh sb="26" eb="27">
      <t>スウ</t>
    </rPh>
    <rPh sb="29" eb="30">
      <t>カク</t>
    </rPh>
    <rPh sb="30" eb="32">
      <t>コウセイ</t>
    </rPh>
    <rPh sb="32" eb="34">
      <t>ダンタイ</t>
    </rPh>
    <rPh sb="35" eb="36">
      <t>カズ</t>
    </rPh>
    <rPh sb="37" eb="38">
      <t>フク</t>
    </rPh>
    <phoneticPr fontId="4"/>
  </si>
  <si>
    <r>
      <t>県教育委員会事務局県立中央図書館　「静岡県の図書館（令和４</t>
    </r>
    <r>
      <rPr>
        <sz val="11"/>
        <color theme="1"/>
        <rFont val="ＭＳ Ｐゴシック"/>
        <family val="3"/>
        <charset val="128"/>
      </rPr>
      <t>年）」</t>
    </r>
    <rPh sb="0" eb="1">
      <t>ケン</t>
    </rPh>
    <rPh sb="1" eb="3">
      <t>キョウイク</t>
    </rPh>
    <rPh sb="3" eb="6">
      <t>イインカイ</t>
    </rPh>
    <rPh sb="6" eb="9">
      <t>ジムキョク</t>
    </rPh>
    <rPh sb="9" eb="11">
      <t>ケンリツ</t>
    </rPh>
    <rPh sb="11" eb="13">
      <t>チュウオウ</t>
    </rPh>
    <rPh sb="13" eb="16">
      <t>トショカン</t>
    </rPh>
    <rPh sb="26" eb="28">
      <t>レイワ</t>
    </rPh>
    <rPh sb="29" eb="30">
      <t>ネン</t>
    </rPh>
    <phoneticPr fontId="4"/>
  </si>
  <si>
    <r>
      <t xml:space="preserve"> ×</t>
    </r>
    <r>
      <rPr>
        <sz val="11"/>
        <color theme="1"/>
        <rFont val="ＭＳ Ｐゴシック"/>
        <family val="3"/>
        <charset val="128"/>
      </rPr>
      <t xml:space="preserve"> １００</t>
    </r>
  </si>
  <si>
    <t>※牧之原市菊川市学校組合、御前崎市牧之原市学校組合の数は、各構成団体の数に含まない。</t>
  </si>
  <si>
    <r>
      <t>「令和４</t>
    </r>
    <r>
      <rPr>
        <sz val="11"/>
        <color theme="1"/>
        <rFont val="ＭＳ Ｐゴシック"/>
        <family val="3"/>
        <charset val="128"/>
      </rPr>
      <t>年度学校における教育の情報化の実態等に関する調査」（令和５年３月１日時点）</t>
    </r>
    <rPh sb="37" eb="38">
      <t>ニチ</t>
    </rPh>
    <phoneticPr fontId="4"/>
  </si>
  <si>
    <r>
      <t>文</t>
    </r>
    <r>
      <rPr>
        <sz val="11"/>
        <rFont val="ＭＳ Ｐゴシック"/>
        <family val="3"/>
        <charset val="128"/>
      </rPr>
      <t>部科学省初等中等教育局修学支援・教材課</t>
    </r>
    <rPh sb="0" eb="2">
      <t>モンブ</t>
    </rPh>
    <rPh sb="2" eb="5">
      <t>カガクショウ</t>
    </rPh>
    <rPh sb="5" eb="7">
      <t>ショトウ</t>
    </rPh>
    <rPh sb="7" eb="9">
      <t>チュウトウ</t>
    </rPh>
    <rPh sb="9" eb="12">
      <t>キョウイクキョク</t>
    </rPh>
    <rPh sb="12" eb="14">
      <t>シュウガク</t>
    </rPh>
    <rPh sb="14" eb="16">
      <t>シエン</t>
    </rPh>
    <rPh sb="17" eb="19">
      <t>キョウザイ</t>
    </rPh>
    <rPh sb="19" eb="20">
      <t>カ</t>
    </rPh>
    <phoneticPr fontId="4"/>
  </si>
  <si>
    <t>文部科学省初等中等教育局修学支援・教材課</t>
    <rPh sb="0" eb="2">
      <t>モンブ</t>
    </rPh>
    <rPh sb="2" eb="5">
      <t>カガクショウ</t>
    </rPh>
    <rPh sb="5" eb="7">
      <t>ショトウ</t>
    </rPh>
    <rPh sb="7" eb="9">
      <t>チュウトウ</t>
    </rPh>
    <rPh sb="9" eb="12">
      <t>キョウイクキョク</t>
    </rPh>
    <rPh sb="12" eb="14">
      <t>シュウガク</t>
    </rPh>
    <rPh sb="14" eb="16">
      <t>シエン</t>
    </rPh>
    <rPh sb="17" eb="19">
      <t>キョウザイ</t>
    </rPh>
    <rPh sb="19" eb="20">
      <t>カ</t>
    </rPh>
    <phoneticPr fontId="4"/>
  </si>
  <si>
    <t>（館）</t>
    <rPh sb="1" eb="2">
      <t>カン</t>
    </rPh>
    <phoneticPr fontId="4"/>
  </si>
  <si>
    <t>冊数/千人</t>
    <rPh sb="0" eb="2">
      <t>サッスウ</t>
    </rPh>
    <phoneticPr fontId="4"/>
  </si>
  <si>
    <t>図書館
の数</t>
    <rPh sb="0" eb="3">
      <t>トショカン</t>
    </rPh>
    <rPh sb="5" eb="6">
      <t>スウ</t>
    </rPh>
    <phoneticPr fontId="4"/>
  </si>
  <si>
    <t>県経営管理部統計調査課　「令和５年度学校基本調査報告書」（令和５年５月１日現在）</t>
    <rPh sb="0" eb="1">
      <t>ケン</t>
    </rPh>
    <rPh sb="1" eb="3">
      <t>ケイエイ</t>
    </rPh>
    <rPh sb="3" eb="5">
      <t>カンリ</t>
    </rPh>
    <rPh sb="6" eb="8">
      <t>トウケイ</t>
    </rPh>
    <rPh sb="8" eb="10">
      <t>チョウサ</t>
    </rPh>
    <rPh sb="10" eb="11">
      <t>カ</t>
    </rPh>
    <rPh sb="13" eb="15">
      <t>レイワ</t>
    </rPh>
    <rPh sb="29" eb="31">
      <t>レイワ</t>
    </rPh>
    <phoneticPr fontId="4"/>
  </si>
  <si>
    <t>（６）教育用コンピュータ1台当たりの児童生徒数</t>
    <rPh sb="3" eb="6">
      <t>キョウイクヨウ</t>
    </rPh>
    <rPh sb="13" eb="14">
      <t>ダイ</t>
    </rPh>
    <rPh sb="14" eb="15">
      <t>ア</t>
    </rPh>
    <rPh sb="18" eb="20">
      <t>ジドウ</t>
    </rPh>
    <rPh sb="20" eb="22">
      <t>セイト</t>
    </rPh>
    <rPh sb="22" eb="23">
      <t>スウ</t>
    </rPh>
    <phoneticPr fontId="4"/>
  </si>
  <si>
    <t>（７）普通教室における無線LAN整備率</t>
    <rPh sb="3" eb="5">
      <t>フツウ</t>
    </rPh>
    <rPh sb="5" eb="7">
      <t>キョウシツ</t>
    </rPh>
    <rPh sb="11" eb="13">
      <t>ムセン</t>
    </rPh>
    <rPh sb="16" eb="19">
      <t>セイビリツ</t>
    </rPh>
    <phoneticPr fontId="4"/>
  </si>
  <si>
    <t>外国人
児童割合</t>
  </si>
  <si>
    <t>外国人
児童数</t>
  </si>
  <si>
    <t>小学校
児童数</t>
  </si>
  <si>
    <t>（１）小学校児童数</t>
    <phoneticPr fontId="4"/>
  </si>
  <si>
    <t>外国人
生徒割合</t>
  </si>
  <si>
    <t>外国人
生徒数</t>
  </si>
  <si>
    <t>中学校
生徒数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</si>
</sst>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"/>
    <numFmt numFmtId="177" formatCode="#,##0;\-#,##0;&quot;-&quot;"/>
    <numFmt numFmtId="178" formatCode="#,###;\-#,###;&quot;-&quot;"/>
    <numFmt numFmtId="179" formatCode="#,##0.0;[Red]\-#,##0.0"/>
    <numFmt numFmtId="180" formatCode="0.0_ "/>
    <numFmt numFmtId="181" formatCode="0.0%"/>
    <numFmt numFmtId="182" formatCode="0.000_ "/>
  </numFmts>
  <fonts count="20" x14ac:knownFonts="1">
    <font>
      <sz val="11"/>
      <name val="ＭＳ Ｐゴシック"/>
      <family val="3"/>
    </font>
    <font>
      <sz val="14"/>
      <name val="ＭＳ 明朝"/>
      <family val="1"/>
    </font>
    <font>
      <sz val="11"/>
      <name val="ＭＳ Ｐゴシック"/>
      <family val="3"/>
    </font>
    <font>
      <sz val="11"/>
      <color theme="1"/>
      <name val="ＭＳ Ｐゴシック"/>
      <family val="3"/>
    </font>
    <font>
      <sz val="6"/>
      <name val="ＭＳ Ｐゴシック"/>
      <family val="3"/>
    </font>
    <font>
      <sz val="11"/>
      <color theme="1"/>
      <name val="ＭＳ ゴシック"/>
      <family val="3"/>
    </font>
    <font>
      <b/>
      <sz val="20"/>
      <color theme="1"/>
      <name val="ＭＳ ゴシック"/>
      <family val="3"/>
    </font>
    <font>
      <sz val="9"/>
      <color theme="1"/>
      <name val="ＭＳ ゴシック"/>
      <family val="3"/>
    </font>
    <font>
      <sz val="11"/>
      <color theme="1"/>
      <name val="ＭＳ 明朝"/>
      <family val="1"/>
    </font>
    <font>
      <sz val="11"/>
      <color theme="1"/>
      <name val="ＭＳ Ｐ明朝"/>
      <family val="1"/>
    </font>
    <font>
      <sz val="6"/>
      <color theme="1"/>
      <name val="ＭＳ 明朝"/>
      <family val="1"/>
    </font>
    <font>
      <b/>
      <sz val="11"/>
      <color theme="1"/>
      <name val="ＭＳ Ｐゴシック"/>
      <family val="3"/>
    </font>
    <font>
      <sz val="9"/>
      <color theme="1"/>
      <name val="ＭＳ Ｐゴシック"/>
      <family val="3"/>
    </font>
    <font>
      <sz val="14"/>
      <name val="MS UI Gothic"/>
      <family val="3"/>
    </font>
    <font>
      <b/>
      <sz val="20"/>
      <name val="ＭＳ ゴシック"/>
      <family val="3"/>
    </font>
    <font>
      <sz val="11"/>
      <color indexed="10"/>
      <name val="ＭＳ Ｐゴシック"/>
      <family val="3"/>
    </font>
    <font>
      <b/>
      <sz val="11"/>
      <name val="ＭＳ Ｐゴシック"/>
      <family val="3"/>
    </font>
    <font>
      <sz val="9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" fillId="0" borderId="0"/>
    <xf numFmtId="38" fontId="2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</cellStyleXfs>
  <cellXfs count="114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vertical="center" shrinkToFit="1"/>
    </xf>
    <xf numFmtId="176" fontId="3" fillId="0" borderId="4" xfId="0" applyNumberFormat="1" applyFont="1" applyFill="1" applyBorder="1" applyAlignment="1">
      <alignment vertical="center"/>
    </xf>
    <xf numFmtId="177" fontId="3" fillId="0" borderId="4" xfId="2" applyNumberFormat="1" applyFont="1" applyFill="1" applyBorder="1" applyAlignment="1">
      <alignment horizontal="right" vertical="center"/>
    </xf>
    <xf numFmtId="38" fontId="3" fillId="0" borderId="4" xfId="6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8" fontId="3" fillId="0" borderId="4" xfId="6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38" fontId="3" fillId="0" borderId="0" xfId="6" applyFont="1" applyFill="1" applyBorder="1" applyAlignment="1">
      <alignment vertical="center" shrinkToFit="1"/>
    </xf>
    <xf numFmtId="177" fontId="8" fillId="0" borderId="0" xfId="5" applyNumberFormat="1" applyFont="1" applyBorder="1" applyAlignment="1">
      <alignment horizontal="center" vertical="center"/>
    </xf>
    <xf numFmtId="177" fontId="8" fillId="0" borderId="0" xfId="6" applyNumberFormat="1" applyFont="1" applyFill="1" applyBorder="1" applyAlignment="1">
      <alignment horizontal="right"/>
    </xf>
    <xf numFmtId="177" fontId="5" fillId="0" borderId="0" xfId="6" applyNumberFormat="1" applyFont="1" applyFill="1" applyBorder="1" applyAlignment="1">
      <alignment horizontal="right"/>
    </xf>
    <xf numFmtId="177" fontId="9" fillId="0" borderId="0" xfId="5" applyNumberFormat="1" applyFont="1" applyFill="1" applyBorder="1"/>
    <xf numFmtId="177" fontId="8" fillId="0" borderId="0" xfId="5" applyNumberFormat="1" applyFont="1" applyBorder="1" applyAlignment="1">
      <alignment horizontal="center" vertical="center" shrinkToFit="1"/>
    </xf>
    <xf numFmtId="177" fontId="8" fillId="0" borderId="0" xfId="5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Border="1" applyAlignment="1">
      <alignment vertical="center" wrapText="1" shrinkToFit="1"/>
    </xf>
    <xf numFmtId="0" fontId="3" fillId="0" borderId="0" xfId="0" applyFont="1" applyFill="1" applyAlignment="1">
      <alignment vertical="center" wrapText="1"/>
    </xf>
    <xf numFmtId="179" fontId="3" fillId="0" borderId="4" xfId="6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180" fontId="13" fillId="0" borderId="4" xfId="6" applyNumberFormat="1" applyFont="1" applyFill="1" applyBorder="1" applyAlignment="1"/>
    <xf numFmtId="181" fontId="3" fillId="0" borderId="10" xfId="7" applyNumberFormat="1" applyFont="1" applyFill="1" applyBorder="1" applyAlignment="1">
      <alignment vertical="center" shrinkToFit="1"/>
    </xf>
    <xf numFmtId="0" fontId="3" fillId="0" borderId="11" xfId="0" applyFont="1" applyFill="1" applyBorder="1" applyAlignment="1">
      <alignment horizontal="right" vertical="center"/>
    </xf>
    <xf numFmtId="178" fontId="3" fillId="0" borderId="11" xfId="3" applyNumberFormat="1" applyFont="1" applyFill="1" applyBorder="1" applyAlignment="1">
      <alignment vertical="center"/>
    </xf>
    <xf numFmtId="38" fontId="3" fillId="0" borderId="11" xfId="6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/>
    </xf>
    <xf numFmtId="178" fontId="3" fillId="0" borderId="11" xfId="3" applyNumberFormat="1" applyFont="1" applyFill="1" applyBorder="1" applyAlignment="1">
      <alignment horizontal="right" vertical="center"/>
    </xf>
    <xf numFmtId="178" fontId="3" fillId="0" borderId="0" xfId="3" applyNumberFormat="1" applyFont="1" applyFill="1" applyBorder="1" applyAlignment="1">
      <alignment horizontal="right" vertical="center"/>
    </xf>
    <xf numFmtId="38" fontId="3" fillId="0" borderId="0" xfId="6" applyFont="1" applyFill="1" applyBorder="1" applyAlignment="1">
      <alignment horizontal="right" vertical="center" shrinkToFit="1"/>
    </xf>
    <xf numFmtId="38" fontId="0" fillId="0" borderId="0" xfId="6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3" xfId="0" applyFont="1" applyFill="1" applyBorder="1" applyAlignment="1">
      <alignment horizontal="right" vertical="center"/>
    </xf>
    <xf numFmtId="176" fontId="0" fillId="0" borderId="4" xfId="0" applyNumberFormat="1" applyFont="1" applyFill="1" applyBorder="1" applyAlignment="1">
      <alignment vertical="center"/>
    </xf>
    <xf numFmtId="38" fontId="15" fillId="0" borderId="4" xfId="6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ont="1" applyBorder="1" applyAlignment="1">
      <alignment vertical="center" wrapText="1" shrinkToFit="1"/>
    </xf>
    <xf numFmtId="0" fontId="16" fillId="0" borderId="0" xfId="0" applyFont="1" applyFill="1" applyAlignment="1">
      <alignment vertical="center"/>
    </xf>
    <xf numFmtId="182" fontId="0" fillId="0" borderId="4" xfId="0" applyNumberFormat="1" applyFont="1" applyFill="1" applyBorder="1" applyAlignment="1">
      <alignment vertical="center"/>
    </xf>
    <xf numFmtId="38" fontId="0" fillId="0" borderId="0" xfId="6" applyFont="1" applyFill="1" applyAlignment="1">
      <alignment horizontal="center" vertical="center"/>
    </xf>
    <xf numFmtId="38" fontId="0" fillId="0" borderId="4" xfId="6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 textRotation="255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shrinkToFit="1"/>
    </xf>
    <xf numFmtId="177" fontId="8" fillId="0" borderId="0" xfId="5" applyNumberFormat="1" applyFont="1" applyBorder="1" applyAlignment="1">
      <alignment horizontal="center" vertical="center"/>
    </xf>
    <xf numFmtId="177" fontId="8" fillId="0" borderId="0" xfId="5" applyNumberFormat="1" applyFont="1" applyFill="1" applyBorder="1" applyAlignment="1">
      <alignment horizontal="distributed" vertical="center" indent="3"/>
    </xf>
    <xf numFmtId="177" fontId="8" fillId="0" borderId="0" xfId="5" applyNumberFormat="1" applyFont="1" applyFill="1" applyBorder="1" applyAlignment="1">
      <alignment horizontal="center" vertical="center" wrapText="1"/>
    </xf>
    <xf numFmtId="177" fontId="8" fillId="0" borderId="0" xfId="5" applyNumberFormat="1" applyFont="1" applyBorder="1" applyAlignment="1">
      <alignment horizontal="center" vertical="center" shrinkToFit="1"/>
    </xf>
    <xf numFmtId="177" fontId="10" fillId="0" borderId="0" xfId="5" applyNumberFormat="1" applyFont="1" applyBorder="1" applyAlignment="1">
      <alignment horizontal="center" vertical="center" wrapText="1"/>
    </xf>
    <xf numFmtId="38" fontId="3" fillId="0" borderId="5" xfId="6" applyFont="1" applyFill="1" applyBorder="1" applyAlignment="1">
      <alignment horizontal="center" vertical="center"/>
    </xf>
    <xf numFmtId="38" fontId="3" fillId="0" borderId="6" xfId="6" applyFont="1" applyFill="1" applyBorder="1" applyAlignment="1">
      <alignment horizontal="center" vertical="center"/>
    </xf>
    <xf numFmtId="38" fontId="3" fillId="0" borderId="7" xfId="6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3" xfId="0" applyFont="1" applyFill="1" applyBorder="1" applyAlignment="1">
      <alignment horizontal="center" vertical="center" textRotation="255"/>
    </xf>
    <xf numFmtId="179" fontId="3" fillId="0" borderId="5" xfId="6" applyNumberFormat="1" applyFont="1" applyFill="1" applyBorder="1" applyAlignment="1">
      <alignment horizontal="center" vertical="center"/>
    </xf>
    <xf numFmtId="179" fontId="3" fillId="0" borderId="6" xfId="6" applyNumberFormat="1" applyFont="1" applyFill="1" applyBorder="1" applyAlignment="1">
      <alignment horizontal="center" vertical="center"/>
    </xf>
    <xf numFmtId="179" fontId="3" fillId="0" borderId="7" xfId="6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textRotation="255"/>
    </xf>
    <xf numFmtId="0" fontId="0" fillId="0" borderId="2" xfId="0" applyFont="1" applyFill="1" applyBorder="1" applyAlignment="1">
      <alignment horizontal="center" vertical="center" textRotation="255"/>
    </xf>
    <xf numFmtId="0" fontId="0" fillId="0" borderId="3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wrapText="1"/>
    </xf>
  </cellXfs>
  <cellStyles count="8">
    <cellStyle name="パーセント" xfId="7" builtinId="5"/>
    <cellStyle name="桁区切り" xfId="6" builtinId="6"/>
    <cellStyle name="桁区切り_03小学校_1" xfId="2" xr:uid="{00000000-0005-0000-0000-000002000000}"/>
    <cellStyle name="桁区切り_05高校卒後" xfId="3" xr:uid="{00000000-0005-0000-0000-000003000000}"/>
    <cellStyle name="標準" xfId="0" builtinId="0"/>
    <cellStyle name="標準 2" xfId="4" xr:uid="{00000000-0005-0000-0000-000005000000}"/>
    <cellStyle name="標準_⑲速報統計表" xfId="5" xr:uid="{00000000-0005-0000-0000-000007000000}"/>
    <cellStyle name="未定義" xfId="1" xr:uid="{00000000-0005-0000-0000-00000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5"/>
  <sheetViews>
    <sheetView tabSelected="1" view="pageBreakPreview" zoomScaleNormal="70" zoomScaleSheetLayoutView="100" workbookViewId="0">
      <selection sqref="A1:M1"/>
    </sheetView>
  </sheetViews>
  <sheetFormatPr defaultColWidth="9" defaultRowHeight="13.5" x14ac:dyDescent="0.15"/>
  <cols>
    <col min="1" max="2" width="3.625" style="1" customWidth="1"/>
    <col min="3" max="6" width="9.125" style="1" customWidth="1"/>
    <col min="7" max="9" width="3.625" style="1" customWidth="1"/>
    <col min="10" max="13" width="9.125" style="1" customWidth="1"/>
    <col min="14" max="16384" width="9" style="1"/>
  </cols>
  <sheetData>
    <row r="1" spans="1:24" ht="24" x14ac:dyDescent="0.15">
      <c r="A1" s="55" t="s">
        <v>118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ht="18" customHeight="1" x14ac:dyDescent="0.15"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s="2" customFormat="1" ht="18" customHeight="1" x14ac:dyDescent="0.15">
      <c r="A3" s="64" t="s">
        <v>85</v>
      </c>
      <c r="B3" s="67" t="s">
        <v>42</v>
      </c>
      <c r="C3" s="64" t="s">
        <v>90</v>
      </c>
      <c r="D3" s="70" t="s">
        <v>65</v>
      </c>
      <c r="E3" s="72" t="s">
        <v>61</v>
      </c>
      <c r="F3" s="72" t="s">
        <v>2</v>
      </c>
      <c r="H3" s="64" t="s">
        <v>85</v>
      </c>
      <c r="I3" s="67" t="s">
        <v>42</v>
      </c>
      <c r="J3" s="64" t="s">
        <v>36</v>
      </c>
      <c r="K3" s="70" t="s">
        <v>65</v>
      </c>
      <c r="L3" s="72" t="s">
        <v>61</v>
      </c>
      <c r="M3" s="72" t="s">
        <v>2</v>
      </c>
      <c r="O3" s="74"/>
      <c r="P3" s="74"/>
      <c r="Q3" s="74"/>
      <c r="R3" s="75"/>
      <c r="S3" s="75"/>
      <c r="T3" s="75"/>
      <c r="U3" s="74"/>
      <c r="V3" s="74"/>
      <c r="W3" s="74"/>
      <c r="X3" s="76"/>
    </row>
    <row r="4" spans="1:24" s="2" customFormat="1" ht="18" customHeight="1" x14ac:dyDescent="0.15">
      <c r="A4" s="65"/>
      <c r="B4" s="68"/>
      <c r="C4" s="65"/>
      <c r="D4" s="71"/>
      <c r="E4" s="65"/>
      <c r="F4" s="65"/>
      <c r="H4" s="65"/>
      <c r="I4" s="68"/>
      <c r="J4" s="65"/>
      <c r="K4" s="71"/>
      <c r="L4" s="65"/>
      <c r="M4" s="65"/>
      <c r="O4" s="74"/>
      <c r="P4" s="74"/>
      <c r="Q4" s="74"/>
      <c r="R4" s="75"/>
      <c r="S4" s="75"/>
      <c r="T4" s="75"/>
      <c r="U4" s="74"/>
      <c r="V4" s="74"/>
      <c r="W4" s="74"/>
      <c r="X4" s="76"/>
    </row>
    <row r="5" spans="1:24" s="2" customFormat="1" ht="18" customHeight="1" x14ac:dyDescent="0.15">
      <c r="A5" s="65"/>
      <c r="B5" s="68"/>
      <c r="C5" s="65"/>
      <c r="D5" s="71"/>
      <c r="E5" s="65"/>
      <c r="F5" s="65"/>
      <c r="H5" s="65"/>
      <c r="I5" s="68"/>
      <c r="J5" s="65"/>
      <c r="K5" s="71"/>
      <c r="L5" s="65"/>
      <c r="M5" s="65"/>
      <c r="O5" s="77"/>
      <c r="P5" s="78"/>
      <c r="Q5" s="74"/>
      <c r="R5" s="75"/>
      <c r="S5" s="75"/>
      <c r="T5" s="75"/>
      <c r="U5" s="74"/>
      <c r="V5" s="74"/>
      <c r="W5" s="74"/>
      <c r="X5" s="76"/>
    </row>
    <row r="6" spans="1:24" s="2" customFormat="1" ht="18" customHeight="1" x14ac:dyDescent="0.15">
      <c r="A6" s="66"/>
      <c r="B6" s="69"/>
      <c r="C6" s="66"/>
      <c r="D6" s="7" t="s">
        <v>1</v>
      </c>
      <c r="E6" s="7" t="s">
        <v>1</v>
      </c>
      <c r="F6" s="7" t="s">
        <v>1</v>
      </c>
      <c r="H6" s="66"/>
      <c r="I6" s="69"/>
      <c r="J6" s="66"/>
      <c r="K6" s="7" t="s">
        <v>1</v>
      </c>
      <c r="L6" s="7" t="s">
        <v>1</v>
      </c>
      <c r="M6" s="7" t="s">
        <v>1</v>
      </c>
      <c r="O6" s="77"/>
      <c r="P6" s="78"/>
      <c r="Q6" s="74"/>
      <c r="R6" s="75"/>
      <c r="S6" s="75"/>
      <c r="T6" s="75"/>
      <c r="U6" s="74"/>
      <c r="V6" s="74"/>
      <c r="W6" s="74"/>
      <c r="X6" s="76"/>
    </row>
    <row r="7" spans="1:24" ht="18" customHeight="1" x14ac:dyDescent="0.15">
      <c r="A7" s="4">
        <v>1</v>
      </c>
      <c r="B7" s="4">
        <v>17</v>
      </c>
      <c r="C7" s="6" t="s">
        <v>13</v>
      </c>
      <c r="D7" s="8">
        <v>15.906741003547896</v>
      </c>
      <c r="E7" s="10">
        <v>31384</v>
      </c>
      <c r="F7" s="10">
        <v>1973</v>
      </c>
      <c r="H7" s="4">
        <v>24</v>
      </c>
      <c r="I7" s="4">
        <v>6</v>
      </c>
      <c r="J7" s="6" t="s">
        <v>33</v>
      </c>
      <c r="K7" s="8">
        <v>12.44</v>
      </c>
      <c r="L7" s="10">
        <v>311</v>
      </c>
      <c r="M7" s="10">
        <v>25</v>
      </c>
      <c r="O7" s="77"/>
      <c r="P7" s="78"/>
      <c r="Q7" s="74"/>
      <c r="R7" s="74"/>
      <c r="S7" s="74"/>
      <c r="T7" s="74"/>
      <c r="U7" s="74"/>
      <c r="V7" s="74"/>
      <c r="W7" s="74"/>
      <c r="X7" s="76"/>
    </row>
    <row r="8" spans="1:24" ht="18" customHeight="1" x14ac:dyDescent="0.15">
      <c r="A8" s="4">
        <v>2</v>
      </c>
      <c r="B8" s="4">
        <v>21</v>
      </c>
      <c r="C8" s="6" t="s">
        <v>27</v>
      </c>
      <c r="D8" s="8">
        <v>16.52586903799515</v>
      </c>
      <c r="E8" s="10">
        <v>40885</v>
      </c>
      <c r="F8" s="10">
        <v>2474</v>
      </c>
      <c r="H8" s="4">
        <v>25</v>
      </c>
      <c r="I8" s="4">
        <v>4</v>
      </c>
      <c r="J8" s="6" t="s">
        <v>38</v>
      </c>
      <c r="K8" s="8">
        <v>12</v>
      </c>
      <c r="L8" s="10">
        <v>252</v>
      </c>
      <c r="M8" s="10">
        <v>21</v>
      </c>
      <c r="O8" s="77"/>
      <c r="P8" s="78"/>
      <c r="Q8" s="74"/>
      <c r="R8" s="74"/>
      <c r="S8" s="74"/>
      <c r="T8" s="74"/>
      <c r="U8" s="74"/>
      <c r="V8" s="74"/>
      <c r="W8" s="74"/>
      <c r="X8" s="76"/>
    </row>
    <row r="9" spans="1:24" ht="18" customHeight="1" x14ac:dyDescent="0.15">
      <c r="A9" s="4">
        <v>3</v>
      </c>
      <c r="B9" s="4">
        <v>13</v>
      </c>
      <c r="C9" s="6" t="s">
        <v>7</v>
      </c>
      <c r="D9" s="8">
        <v>14.815789473684211</v>
      </c>
      <c r="E9" s="10">
        <v>7882</v>
      </c>
      <c r="F9" s="10">
        <v>532</v>
      </c>
      <c r="H9" s="4">
        <v>26</v>
      </c>
      <c r="I9" s="4">
        <v>2</v>
      </c>
      <c r="J9" s="6" t="s">
        <v>17</v>
      </c>
      <c r="K9" s="8">
        <v>7.5142857142857142</v>
      </c>
      <c r="L9" s="10">
        <v>263</v>
      </c>
      <c r="M9" s="10">
        <v>35</v>
      </c>
      <c r="O9" s="20"/>
      <c r="P9" s="20"/>
      <c r="Q9" s="16"/>
      <c r="R9" s="16"/>
      <c r="S9" s="16"/>
      <c r="T9" s="16"/>
      <c r="U9" s="16"/>
      <c r="V9" s="16"/>
      <c r="W9" s="16"/>
      <c r="X9" s="21"/>
    </row>
    <row r="10" spans="1:24" ht="18" customHeight="1" x14ac:dyDescent="0.15">
      <c r="A10" s="4">
        <v>4</v>
      </c>
      <c r="B10" s="4">
        <v>2</v>
      </c>
      <c r="C10" s="6" t="s">
        <v>39</v>
      </c>
      <c r="D10" s="8">
        <v>8.9540229885057467</v>
      </c>
      <c r="E10" s="10">
        <v>779</v>
      </c>
      <c r="F10" s="10">
        <v>87</v>
      </c>
      <c r="H10" s="4">
        <v>27</v>
      </c>
      <c r="I10" s="4">
        <v>8</v>
      </c>
      <c r="J10" s="6" t="s">
        <v>9</v>
      </c>
      <c r="K10" s="8">
        <v>13.75</v>
      </c>
      <c r="L10" s="10">
        <v>165</v>
      </c>
      <c r="M10" s="10">
        <v>12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ht="18" customHeight="1" x14ac:dyDescent="0.15">
      <c r="A11" s="4">
        <v>5</v>
      </c>
      <c r="B11" s="4">
        <v>15</v>
      </c>
      <c r="C11" s="6" t="s">
        <v>31</v>
      </c>
      <c r="D11" s="8">
        <v>15.792682926829269</v>
      </c>
      <c r="E11" s="10">
        <v>5180</v>
      </c>
      <c r="F11" s="10">
        <v>328</v>
      </c>
      <c r="H11" s="4">
        <v>28</v>
      </c>
      <c r="I11" s="4">
        <v>1</v>
      </c>
      <c r="J11" s="6" t="s">
        <v>8</v>
      </c>
      <c r="K11" s="8">
        <v>4.625</v>
      </c>
      <c r="L11" s="10">
        <v>148</v>
      </c>
      <c r="M11" s="10">
        <v>32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ht="18" customHeight="1" x14ac:dyDescent="0.15">
      <c r="A12" s="4">
        <v>6</v>
      </c>
      <c r="B12" s="4">
        <v>14</v>
      </c>
      <c r="C12" s="6" t="s">
        <v>35</v>
      </c>
      <c r="D12" s="8">
        <v>15.188861985472155</v>
      </c>
      <c r="E12" s="10">
        <v>6273</v>
      </c>
      <c r="F12" s="10">
        <v>413</v>
      </c>
      <c r="H12" s="4">
        <v>29</v>
      </c>
      <c r="I12" s="4">
        <v>9</v>
      </c>
      <c r="J12" s="6" t="s">
        <v>43</v>
      </c>
      <c r="K12" s="8">
        <v>15.714285714285714</v>
      </c>
      <c r="L12" s="10">
        <v>1760</v>
      </c>
      <c r="M12" s="10">
        <v>112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ht="18" customHeight="1" x14ac:dyDescent="0.15">
      <c r="A13" s="4">
        <v>7</v>
      </c>
      <c r="B13" s="4">
        <v>9</v>
      </c>
      <c r="C13" s="6" t="s">
        <v>0</v>
      </c>
      <c r="D13" s="8">
        <v>14.456375838926174</v>
      </c>
      <c r="E13" s="10">
        <v>2154</v>
      </c>
      <c r="F13" s="10">
        <v>149</v>
      </c>
      <c r="H13" s="4">
        <v>30</v>
      </c>
      <c r="I13" s="4">
        <v>11</v>
      </c>
      <c r="J13" s="6" t="s">
        <v>24</v>
      </c>
      <c r="K13" s="8">
        <v>16.63917525773196</v>
      </c>
      <c r="L13" s="10">
        <v>1614</v>
      </c>
      <c r="M13" s="10">
        <v>97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ht="18" customHeight="1" x14ac:dyDescent="0.15">
      <c r="A14" s="4">
        <v>8</v>
      </c>
      <c r="B14" s="4">
        <v>8</v>
      </c>
      <c r="C14" s="6" t="s">
        <v>18</v>
      </c>
      <c r="D14" s="8">
        <v>14.210982658959537</v>
      </c>
      <c r="E14" s="10">
        <v>4917</v>
      </c>
      <c r="F14" s="10">
        <v>346</v>
      </c>
      <c r="H14" s="4">
        <v>31</v>
      </c>
      <c r="I14" s="4">
        <v>12</v>
      </c>
      <c r="J14" s="6" t="s">
        <v>14</v>
      </c>
      <c r="K14" s="8">
        <v>19.492537313432837</v>
      </c>
      <c r="L14" s="10">
        <v>2612</v>
      </c>
      <c r="M14" s="10">
        <v>134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4" ht="18" customHeight="1" x14ac:dyDescent="0.15">
      <c r="A15" s="4">
        <v>9</v>
      </c>
      <c r="B15" s="4">
        <v>23</v>
      </c>
      <c r="C15" s="6" t="s">
        <v>41</v>
      </c>
      <c r="D15" s="8">
        <v>16.892413793103447</v>
      </c>
      <c r="E15" s="10">
        <v>12247</v>
      </c>
      <c r="F15" s="10">
        <v>725</v>
      </c>
      <c r="H15" s="4">
        <v>32</v>
      </c>
      <c r="I15" s="4">
        <v>5</v>
      </c>
      <c r="J15" s="6" t="s">
        <v>50</v>
      </c>
      <c r="K15" s="8">
        <v>12.361111111111111</v>
      </c>
      <c r="L15" s="10">
        <v>890</v>
      </c>
      <c r="M15" s="10">
        <v>72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18" customHeight="1" x14ac:dyDescent="0.15">
      <c r="A16" s="4">
        <v>10</v>
      </c>
      <c r="B16" s="4">
        <v>12</v>
      </c>
      <c r="C16" s="6" t="s">
        <v>25</v>
      </c>
      <c r="D16" s="8">
        <v>14.68013468013468</v>
      </c>
      <c r="E16" s="10">
        <v>8720</v>
      </c>
      <c r="F16" s="10">
        <v>594</v>
      </c>
      <c r="H16" s="4">
        <v>33</v>
      </c>
      <c r="I16" s="4">
        <v>10</v>
      </c>
      <c r="J16" s="6" t="s">
        <v>28</v>
      </c>
      <c r="K16" s="8">
        <v>15.954545454545455</v>
      </c>
      <c r="L16" s="10">
        <v>1404</v>
      </c>
      <c r="M16" s="10">
        <v>88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ht="18" customHeight="1" x14ac:dyDescent="0.15">
      <c r="A17" s="4">
        <v>11</v>
      </c>
      <c r="B17" s="4">
        <v>19</v>
      </c>
      <c r="C17" s="6" t="s">
        <v>40</v>
      </c>
      <c r="D17" s="8">
        <v>16.148148148148149</v>
      </c>
      <c r="E17" s="10">
        <v>6540</v>
      </c>
      <c r="F17" s="10">
        <v>405</v>
      </c>
      <c r="H17" s="4">
        <v>34</v>
      </c>
      <c r="I17" s="4">
        <v>3</v>
      </c>
      <c r="J17" s="6" t="s">
        <v>56</v>
      </c>
      <c r="K17" s="8">
        <v>7.9523809523809526</v>
      </c>
      <c r="L17" s="10">
        <v>167</v>
      </c>
      <c r="M17" s="10">
        <v>21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ht="18" customHeight="1" x14ac:dyDescent="0.15">
      <c r="A18" s="4">
        <v>12</v>
      </c>
      <c r="B18" s="4">
        <v>6</v>
      </c>
      <c r="C18" s="6" t="s">
        <v>51</v>
      </c>
      <c r="D18" s="8">
        <v>13.954048140043763</v>
      </c>
      <c r="E18" s="10">
        <v>6377</v>
      </c>
      <c r="F18" s="10">
        <v>457</v>
      </c>
      <c r="H18" s="4">
        <v>35</v>
      </c>
      <c r="I18" s="4">
        <v>7</v>
      </c>
      <c r="J18" s="6" t="s">
        <v>46</v>
      </c>
      <c r="K18" s="8">
        <v>13</v>
      </c>
      <c r="L18" s="10">
        <v>806</v>
      </c>
      <c r="M18" s="10">
        <v>62</v>
      </c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ht="18" customHeight="1" x14ac:dyDescent="0.15">
      <c r="A19" s="4">
        <v>13</v>
      </c>
      <c r="B19" s="4">
        <v>22</v>
      </c>
      <c r="C19" s="6" t="s">
        <v>30</v>
      </c>
      <c r="D19" s="8">
        <v>16.668151447661469</v>
      </c>
      <c r="E19" s="10">
        <v>7484</v>
      </c>
      <c r="F19" s="10">
        <v>449</v>
      </c>
      <c r="H19" s="56" t="s">
        <v>23</v>
      </c>
      <c r="I19" s="57"/>
      <c r="J19" s="58"/>
      <c r="K19" s="8">
        <v>14.616033755274261</v>
      </c>
      <c r="L19" s="13">
        <v>10392</v>
      </c>
      <c r="M19" s="13">
        <v>711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1:24" ht="18" customHeight="1" x14ac:dyDescent="0.15">
      <c r="A20" s="4">
        <v>14</v>
      </c>
      <c r="B20" s="4">
        <v>16</v>
      </c>
      <c r="C20" s="6" t="s">
        <v>19</v>
      </c>
      <c r="D20" s="8">
        <v>15.8364312267658</v>
      </c>
      <c r="E20" s="10">
        <v>4260</v>
      </c>
      <c r="F20" s="10">
        <v>269</v>
      </c>
      <c r="H20" s="56" t="s">
        <v>86</v>
      </c>
      <c r="I20" s="57"/>
      <c r="J20" s="58"/>
      <c r="K20" s="8">
        <v>15.475876034513119</v>
      </c>
      <c r="L20" s="13">
        <v>175775</v>
      </c>
      <c r="M20" s="13">
        <v>11358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ht="18" customHeight="1" x14ac:dyDescent="0.15">
      <c r="A21" s="4">
        <v>15</v>
      </c>
      <c r="B21" s="4">
        <v>11</v>
      </c>
      <c r="C21" s="6" t="s">
        <v>3</v>
      </c>
      <c r="D21" s="8">
        <v>14.645348837209303</v>
      </c>
      <c r="E21" s="10">
        <v>5038</v>
      </c>
      <c r="F21" s="10">
        <v>344</v>
      </c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ht="18" customHeight="1" x14ac:dyDescent="0.15">
      <c r="A22" s="4">
        <v>16</v>
      </c>
      <c r="B22" s="4">
        <v>1</v>
      </c>
      <c r="C22" s="6" t="s">
        <v>22</v>
      </c>
      <c r="D22" s="8">
        <v>8.7948717948717956</v>
      </c>
      <c r="E22" s="10">
        <v>686</v>
      </c>
      <c r="F22" s="10">
        <v>78</v>
      </c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8" customHeight="1" x14ac:dyDescent="0.15">
      <c r="A23" s="4">
        <v>17</v>
      </c>
      <c r="B23" s="4">
        <v>10</v>
      </c>
      <c r="C23" s="6" t="s">
        <v>32</v>
      </c>
      <c r="D23" s="8">
        <v>14.59322033898305</v>
      </c>
      <c r="E23" s="10">
        <v>2583</v>
      </c>
      <c r="F23" s="10">
        <v>177</v>
      </c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ht="18" customHeight="1" x14ac:dyDescent="0.15">
      <c r="A24" s="4">
        <v>18</v>
      </c>
      <c r="B24" s="4">
        <v>20</v>
      </c>
      <c r="C24" s="6" t="s">
        <v>52</v>
      </c>
      <c r="D24" s="8">
        <v>16.198830409356724</v>
      </c>
      <c r="E24" s="10">
        <v>2770</v>
      </c>
      <c r="F24" s="10">
        <v>171</v>
      </c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ht="18" customHeight="1" x14ac:dyDescent="0.15">
      <c r="A25" s="4">
        <v>19</v>
      </c>
      <c r="B25" s="4">
        <v>3</v>
      </c>
      <c r="C25" s="6" t="s">
        <v>15</v>
      </c>
      <c r="D25" s="8">
        <v>10.273809523809524</v>
      </c>
      <c r="E25" s="10">
        <v>863</v>
      </c>
      <c r="F25" s="10">
        <v>84</v>
      </c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ht="18" customHeight="1" x14ac:dyDescent="0.15">
      <c r="A26" s="4">
        <v>20</v>
      </c>
      <c r="B26" s="4">
        <v>5</v>
      </c>
      <c r="C26" s="6" t="s">
        <v>4</v>
      </c>
      <c r="D26" s="8">
        <v>13.254545454545454</v>
      </c>
      <c r="E26" s="10">
        <v>1458</v>
      </c>
      <c r="F26" s="10">
        <v>110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ht="18" customHeight="1" x14ac:dyDescent="0.15">
      <c r="A27" s="4">
        <v>21</v>
      </c>
      <c r="B27" s="4">
        <v>7</v>
      </c>
      <c r="C27" s="6" t="s">
        <v>29</v>
      </c>
      <c r="D27" s="8">
        <v>14.114754098360656</v>
      </c>
      <c r="E27" s="10">
        <v>2583</v>
      </c>
      <c r="F27" s="10">
        <v>183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ht="18" customHeight="1" x14ac:dyDescent="0.15">
      <c r="A28" s="4">
        <v>22</v>
      </c>
      <c r="B28" s="4">
        <v>18</v>
      </c>
      <c r="C28" s="6" t="s">
        <v>59</v>
      </c>
      <c r="D28" s="8">
        <v>16.064748201438849</v>
      </c>
      <c r="E28" s="10">
        <v>2233</v>
      </c>
      <c r="F28" s="10">
        <v>139</v>
      </c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ht="18" customHeight="1" x14ac:dyDescent="0.15">
      <c r="A29" s="4">
        <v>23</v>
      </c>
      <c r="B29" s="4">
        <v>4</v>
      </c>
      <c r="C29" s="6" t="s">
        <v>47</v>
      </c>
      <c r="D29" s="8">
        <v>13.043749999999999</v>
      </c>
      <c r="E29" s="10">
        <v>2087</v>
      </c>
      <c r="F29" s="10">
        <v>160</v>
      </c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 ht="18" customHeight="1" x14ac:dyDescent="0.15">
      <c r="A30" s="59" t="s">
        <v>66</v>
      </c>
      <c r="B30" s="60"/>
      <c r="C30" s="61"/>
      <c r="D30" s="9">
        <v>15.533295764064995</v>
      </c>
      <c r="E30" s="11">
        <v>165383</v>
      </c>
      <c r="F30" s="11">
        <v>10647</v>
      </c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4" ht="18" customHeight="1" x14ac:dyDescent="0.15">
      <c r="O31" s="18"/>
      <c r="P31" s="18"/>
      <c r="Q31" s="18"/>
      <c r="R31" s="18"/>
      <c r="S31" s="18"/>
      <c r="T31" s="18"/>
      <c r="U31" s="18"/>
      <c r="V31" s="18"/>
      <c r="W31" s="18"/>
      <c r="X31" s="18"/>
    </row>
    <row r="32" spans="1:24" ht="18" customHeight="1" x14ac:dyDescent="0.15">
      <c r="A32" s="1" t="s">
        <v>12</v>
      </c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 ht="18" customHeight="1" x14ac:dyDescent="0.15"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1:24" ht="18" customHeight="1" x14ac:dyDescent="0.15">
      <c r="A34" s="5" t="s">
        <v>112</v>
      </c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4" ht="18" customHeight="1" x14ac:dyDescent="0.15"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24" ht="18" customHeight="1" x14ac:dyDescent="0.15">
      <c r="A36" s="73" t="s">
        <v>21</v>
      </c>
      <c r="B36" s="73"/>
      <c r="C36" s="73"/>
      <c r="D36" s="73"/>
      <c r="E36" s="73"/>
      <c r="F36" s="62" t="s">
        <v>57</v>
      </c>
      <c r="G36" s="62"/>
      <c r="H36" s="62"/>
      <c r="I36" s="62"/>
      <c r="J36" s="62"/>
      <c r="K36" s="62"/>
      <c r="L36" s="62"/>
      <c r="M36" s="62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ht="18" customHeight="1" x14ac:dyDescent="0.15">
      <c r="A37" s="73"/>
      <c r="B37" s="73"/>
      <c r="C37" s="73"/>
      <c r="D37" s="73"/>
      <c r="E37" s="73"/>
      <c r="F37" s="63" t="s">
        <v>88</v>
      </c>
      <c r="G37" s="63"/>
      <c r="H37" s="63"/>
      <c r="I37" s="63"/>
      <c r="J37" s="63"/>
      <c r="K37" s="63"/>
      <c r="L37" s="63"/>
      <c r="M37" s="63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1:24" ht="18" customHeight="1" x14ac:dyDescent="0.15"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4" ht="14.45" customHeight="1" x14ac:dyDescent="0.15"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24" ht="14.45" customHeight="1" x14ac:dyDescent="0.15"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4" ht="14.45" customHeight="1" x14ac:dyDescent="0.15"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1:24" ht="14.45" customHeight="1" x14ac:dyDescent="0.15"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1:24" x14ac:dyDescent="0.15">
      <c r="O43" s="18"/>
      <c r="P43" s="18"/>
      <c r="Q43" s="18"/>
      <c r="R43" s="18"/>
      <c r="S43" s="18"/>
      <c r="T43" s="18"/>
      <c r="U43" s="18"/>
      <c r="V43" s="18"/>
      <c r="W43" s="18"/>
      <c r="X43" s="18"/>
    </row>
    <row r="44" spans="1:24" ht="14.45" customHeight="1" x14ac:dyDescent="0.15">
      <c r="O44" s="17"/>
      <c r="P44" s="17"/>
      <c r="Q44" s="17"/>
      <c r="R44" s="17"/>
      <c r="S44" s="17"/>
      <c r="T44" s="17"/>
      <c r="U44" s="17"/>
      <c r="V44" s="17"/>
      <c r="W44" s="17"/>
      <c r="X44" s="17"/>
    </row>
    <row r="45" spans="1:24" ht="14.45" customHeight="1" x14ac:dyDescent="0.15">
      <c r="O45" s="17"/>
      <c r="P45" s="17"/>
      <c r="Q45" s="17"/>
      <c r="R45" s="17"/>
      <c r="S45" s="17"/>
      <c r="T45" s="17"/>
      <c r="U45" s="17"/>
      <c r="V45" s="17"/>
      <c r="W45" s="17"/>
      <c r="X45" s="17"/>
    </row>
    <row r="46" spans="1:24" x14ac:dyDescent="0.15">
      <c r="O46" s="18"/>
      <c r="P46" s="18"/>
      <c r="Q46" s="18"/>
      <c r="R46" s="18"/>
      <c r="S46" s="18"/>
      <c r="T46" s="18"/>
      <c r="U46" s="18"/>
      <c r="V46" s="18"/>
      <c r="W46" s="18"/>
      <c r="X46" s="18"/>
    </row>
    <row r="47" spans="1:24" ht="14.45" customHeight="1" x14ac:dyDescent="0.15">
      <c r="O47" s="17"/>
      <c r="P47" s="17"/>
      <c r="Q47" s="17"/>
      <c r="R47" s="17"/>
      <c r="S47" s="17"/>
      <c r="T47" s="17"/>
      <c r="U47" s="17"/>
      <c r="V47" s="17"/>
      <c r="W47" s="17"/>
      <c r="X47" s="17"/>
    </row>
    <row r="48" spans="1:24" ht="14.45" customHeight="1" x14ac:dyDescent="0.15">
      <c r="O48" s="17"/>
      <c r="P48" s="17"/>
      <c r="Q48" s="17"/>
      <c r="R48" s="17"/>
      <c r="S48" s="17"/>
      <c r="T48" s="17"/>
      <c r="U48" s="17"/>
      <c r="V48" s="17"/>
      <c r="W48" s="17"/>
      <c r="X48" s="17"/>
    </row>
    <row r="49" spans="15:24" ht="14.45" customHeight="1" x14ac:dyDescent="0.15">
      <c r="O49" s="17"/>
      <c r="P49" s="17"/>
      <c r="Q49" s="17"/>
      <c r="R49" s="17"/>
      <c r="S49" s="17"/>
      <c r="T49" s="17"/>
      <c r="U49" s="17"/>
      <c r="V49" s="17"/>
      <c r="W49" s="17"/>
      <c r="X49" s="17"/>
    </row>
    <row r="50" spans="15:24" ht="14.45" customHeight="1" x14ac:dyDescent="0.15">
      <c r="O50" s="17"/>
      <c r="P50" s="17"/>
      <c r="Q50" s="17"/>
      <c r="R50" s="17"/>
      <c r="S50" s="17"/>
      <c r="T50" s="17"/>
      <c r="U50" s="17"/>
      <c r="V50" s="17"/>
      <c r="W50" s="17"/>
      <c r="X50" s="17"/>
    </row>
    <row r="51" spans="15:24" ht="14.45" customHeight="1" x14ac:dyDescent="0.15">
      <c r="O51" s="17"/>
      <c r="P51" s="17"/>
      <c r="Q51" s="17"/>
      <c r="R51" s="17"/>
      <c r="S51" s="17"/>
      <c r="T51" s="17"/>
      <c r="U51" s="17"/>
      <c r="V51" s="17"/>
      <c r="W51" s="17"/>
      <c r="X51" s="17"/>
    </row>
    <row r="52" spans="15:24" ht="14.45" customHeight="1" x14ac:dyDescent="0.15">
      <c r="O52" s="17"/>
      <c r="P52" s="17"/>
      <c r="Q52" s="17"/>
      <c r="R52" s="17"/>
      <c r="S52" s="17"/>
      <c r="T52" s="17"/>
      <c r="U52" s="17"/>
      <c r="V52" s="17"/>
      <c r="W52" s="17"/>
      <c r="X52" s="17"/>
    </row>
    <row r="53" spans="15:24" ht="14.45" customHeight="1" x14ac:dyDescent="0.15">
      <c r="O53" s="17"/>
      <c r="P53" s="17"/>
      <c r="Q53" s="17"/>
      <c r="R53" s="17"/>
      <c r="S53" s="17"/>
      <c r="T53" s="17"/>
      <c r="U53" s="17"/>
      <c r="V53" s="17"/>
      <c r="W53" s="17"/>
      <c r="X53" s="17"/>
    </row>
    <row r="54" spans="15:24" ht="14.45" customHeight="1" x14ac:dyDescent="0.15">
      <c r="O54" s="17"/>
      <c r="P54" s="17"/>
      <c r="Q54" s="17"/>
      <c r="R54" s="17"/>
      <c r="S54" s="17"/>
      <c r="T54" s="17"/>
      <c r="U54" s="17"/>
      <c r="V54" s="17"/>
      <c r="W54" s="17"/>
      <c r="X54" s="17"/>
    </row>
    <row r="55" spans="15:24" ht="14.45" customHeight="1" x14ac:dyDescent="0.15">
      <c r="O55" s="17"/>
      <c r="P55" s="17"/>
      <c r="Q55" s="17"/>
      <c r="R55" s="17"/>
      <c r="S55" s="17"/>
      <c r="T55" s="17"/>
      <c r="U55" s="17"/>
      <c r="V55" s="17"/>
      <c r="W55" s="17"/>
      <c r="X55" s="17"/>
    </row>
    <row r="56" spans="15:24" ht="14.45" customHeight="1" x14ac:dyDescent="0.15">
      <c r="O56" s="17"/>
      <c r="P56" s="17"/>
      <c r="Q56" s="17"/>
      <c r="R56" s="17"/>
      <c r="S56" s="17"/>
      <c r="T56" s="17"/>
      <c r="U56" s="17"/>
      <c r="V56" s="17"/>
      <c r="W56" s="17"/>
      <c r="X56" s="17"/>
    </row>
    <row r="57" spans="15:24" ht="14.45" customHeight="1" x14ac:dyDescent="0.15">
      <c r="O57" s="17"/>
      <c r="P57" s="17"/>
      <c r="Q57" s="17"/>
      <c r="R57" s="17"/>
      <c r="S57" s="17"/>
      <c r="T57" s="17"/>
      <c r="U57" s="17"/>
      <c r="V57" s="17"/>
      <c r="W57" s="17"/>
      <c r="X57" s="17"/>
    </row>
    <row r="58" spans="15:24" ht="14.45" customHeight="1" x14ac:dyDescent="0.15">
      <c r="O58" s="17"/>
      <c r="P58" s="17"/>
      <c r="Q58" s="17"/>
      <c r="R58" s="17"/>
      <c r="S58" s="17"/>
      <c r="T58" s="17"/>
      <c r="U58" s="17"/>
      <c r="V58" s="17"/>
      <c r="W58" s="17"/>
      <c r="X58" s="17"/>
    </row>
    <row r="59" spans="15:24" ht="14.45" customHeight="1" x14ac:dyDescent="0.15">
      <c r="O59" s="17"/>
      <c r="P59" s="17"/>
      <c r="Q59" s="17"/>
      <c r="R59" s="17"/>
      <c r="S59" s="17"/>
      <c r="T59" s="17"/>
      <c r="U59" s="17"/>
      <c r="V59" s="17"/>
      <c r="W59" s="17"/>
      <c r="X59" s="17"/>
    </row>
    <row r="60" spans="15:24" x14ac:dyDescent="0.15">
      <c r="O60" s="18"/>
      <c r="P60" s="18"/>
      <c r="Q60" s="18"/>
      <c r="R60" s="18"/>
      <c r="S60" s="18"/>
      <c r="T60" s="18"/>
      <c r="U60" s="18"/>
      <c r="V60" s="18"/>
      <c r="W60" s="18"/>
      <c r="X60" s="18"/>
    </row>
    <row r="61" spans="15:24" ht="14.45" customHeight="1" x14ac:dyDescent="0.15">
      <c r="O61" s="17"/>
      <c r="P61" s="17"/>
      <c r="Q61" s="17"/>
      <c r="R61" s="17"/>
      <c r="S61" s="17"/>
      <c r="T61" s="17"/>
      <c r="U61" s="17"/>
      <c r="V61" s="17"/>
      <c r="W61" s="17"/>
      <c r="X61" s="17"/>
    </row>
    <row r="62" spans="15:24" ht="14.45" customHeight="1" x14ac:dyDescent="0.15">
      <c r="O62" s="17"/>
      <c r="P62" s="17"/>
      <c r="Q62" s="17"/>
      <c r="R62" s="17"/>
      <c r="S62" s="17"/>
      <c r="T62" s="17"/>
      <c r="U62" s="17"/>
      <c r="V62" s="17"/>
      <c r="W62" s="17"/>
      <c r="X62" s="17"/>
    </row>
    <row r="63" spans="15:24" x14ac:dyDescent="0.15">
      <c r="O63" s="19"/>
      <c r="P63" s="19"/>
      <c r="Q63" s="19"/>
      <c r="R63" s="19"/>
      <c r="S63" s="19"/>
      <c r="T63" s="19"/>
      <c r="U63" s="19"/>
      <c r="V63" s="19"/>
      <c r="W63" s="19"/>
      <c r="X63" s="19"/>
    </row>
    <row r="64" spans="15:24" x14ac:dyDescent="0.15"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5:24" x14ac:dyDescent="0.15">
      <c r="O65" s="14"/>
      <c r="P65" s="14"/>
      <c r="Q65" s="14"/>
      <c r="R65" s="14"/>
      <c r="S65" s="14"/>
      <c r="T65" s="14"/>
      <c r="U65" s="14"/>
      <c r="V65" s="14"/>
      <c r="W65" s="14"/>
      <c r="X65" s="14"/>
    </row>
  </sheetData>
  <mergeCells count="32">
    <mergeCell ref="O3:P4"/>
    <mergeCell ref="Q3:Q8"/>
    <mergeCell ref="R3:T6"/>
    <mergeCell ref="U3:W6"/>
    <mergeCell ref="X3:X8"/>
    <mergeCell ref="O5:O8"/>
    <mergeCell ref="P5:P8"/>
    <mergeCell ref="R7:R8"/>
    <mergeCell ref="S7:S8"/>
    <mergeCell ref="T7:T8"/>
    <mergeCell ref="U7:U8"/>
    <mergeCell ref="V7:V8"/>
    <mergeCell ref="W7:W8"/>
    <mergeCell ref="F37:M37"/>
    <mergeCell ref="A3:A6"/>
    <mergeCell ref="B3:B6"/>
    <mergeCell ref="C3:C6"/>
    <mergeCell ref="D3:D5"/>
    <mergeCell ref="E3:E5"/>
    <mergeCell ref="F3:F5"/>
    <mergeCell ref="H3:H6"/>
    <mergeCell ref="I3:I6"/>
    <mergeCell ref="J3:J6"/>
    <mergeCell ref="K3:K5"/>
    <mergeCell ref="L3:L5"/>
    <mergeCell ref="M3:M5"/>
    <mergeCell ref="A36:E37"/>
    <mergeCell ref="A1:M1"/>
    <mergeCell ref="H19:J19"/>
    <mergeCell ref="H20:J20"/>
    <mergeCell ref="A30:C30"/>
    <mergeCell ref="F36:M36"/>
  </mergeCells>
  <phoneticPr fontId="4"/>
  <pageMargins left="0.59055118110236227" right="0.59055118110236227" top="0.78740157480314965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8"/>
  <sheetViews>
    <sheetView view="pageBreakPreview" zoomScaleSheetLayoutView="100" workbookViewId="0">
      <selection sqref="A1:M1"/>
    </sheetView>
  </sheetViews>
  <sheetFormatPr defaultColWidth="9" defaultRowHeight="13.5" x14ac:dyDescent="0.15"/>
  <cols>
    <col min="1" max="2" width="3.625" style="1" customWidth="1"/>
    <col min="3" max="6" width="9.125" style="1" customWidth="1"/>
    <col min="7" max="9" width="3.625" style="1" customWidth="1"/>
    <col min="10" max="13" width="9.125" style="1" customWidth="1"/>
    <col min="14" max="16384" width="9" style="1"/>
  </cols>
  <sheetData>
    <row r="1" spans="1:13" ht="24" x14ac:dyDescent="0.15">
      <c r="A1" s="55" t="s">
        <v>82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8" customHeight="1" x14ac:dyDescent="0.15"/>
    <row r="3" spans="1:13" s="2" customFormat="1" ht="18" customHeight="1" x14ac:dyDescent="0.15">
      <c r="A3" s="64" t="s">
        <v>85</v>
      </c>
      <c r="B3" s="67" t="s">
        <v>42</v>
      </c>
      <c r="C3" s="64" t="s">
        <v>90</v>
      </c>
      <c r="D3" s="70" t="s">
        <v>97</v>
      </c>
      <c r="E3" s="72" t="s">
        <v>34</v>
      </c>
      <c r="F3" s="72" t="s">
        <v>83</v>
      </c>
      <c r="H3" s="64" t="s">
        <v>85</v>
      </c>
      <c r="I3" s="67" t="s">
        <v>42</v>
      </c>
      <c r="J3" s="64" t="s">
        <v>36</v>
      </c>
      <c r="K3" s="70" t="s">
        <v>97</v>
      </c>
      <c r="L3" s="72" t="s">
        <v>34</v>
      </c>
      <c r="M3" s="72" t="s">
        <v>83</v>
      </c>
    </row>
    <row r="4" spans="1:13" s="2" customFormat="1" ht="18" customHeight="1" x14ac:dyDescent="0.15">
      <c r="A4" s="65"/>
      <c r="B4" s="68"/>
      <c r="C4" s="65"/>
      <c r="D4" s="71"/>
      <c r="E4" s="65"/>
      <c r="F4" s="65"/>
      <c r="H4" s="65"/>
      <c r="I4" s="68"/>
      <c r="J4" s="65"/>
      <c r="K4" s="71"/>
      <c r="L4" s="65"/>
      <c r="M4" s="65"/>
    </row>
    <row r="5" spans="1:13" s="2" customFormat="1" ht="18" customHeight="1" x14ac:dyDescent="0.15">
      <c r="A5" s="65"/>
      <c r="B5" s="68"/>
      <c r="C5" s="65"/>
      <c r="D5" s="71"/>
      <c r="E5" s="65"/>
      <c r="F5" s="65"/>
      <c r="H5" s="65"/>
      <c r="I5" s="68"/>
      <c r="J5" s="65"/>
      <c r="K5" s="71"/>
      <c r="L5" s="65"/>
      <c r="M5" s="65"/>
    </row>
    <row r="6" spans="1:13" s="2" customFormat="1" ht="18" customHeight="1" x14ac:dyDescent="0.15">
      <c r="A6" s="66"/>
      <c r="B6" s="69"/>
      <c r="C6" s="66"/>
      <c r="D6" s="7" t="s">
        <v>1</v>
      </c>
      <c r="E6" s="7" t="s">
        <v>1</v>
      </c>
      <c r="F6" s="7" t="s">
        <v>1</v>
      </c>
      <c r="H6" s="66"/>
      <c r="I6" s="69"/>
      <c r="J6" s="66"/>
      <c r="K6" s="7" t="s">
        <v>1</v>
      </c>
      <c r="L6" s="7" t="s">
        <v>1</v>
      </c>
      <c r="M6" s="7" t="s">
        <v>1</v>
      </c>
    </row>
    <row r="7" spans="1:13" ht="18" customHeight="1" x14ac:dyDescent="0.15">
      <c r="A7" s="4">
        <v>1</v>
      </c>
      <c r="B7" s="4">
        <v>12</v>
      </c>
      <c r="C7" s="6" t="s">
        <v>13</v>
      </c>
      <c r="D7" s="8">
        <v>13.894283476898982</v>
      </c>
      <c r="E7" s="10">
        <v>17743</v>
      </c>
      <c r="F7" s="10">
        <v>1277</v>
      </c>
      <c r="H7" s="6">
        <v>24</v>
      </c>
      <c r="I7" s="6">
        <v>4</v>
      </c>
      <c r="J7" s="6" t="s">
        <v>33</v>
      </c>
      <c r="K7" s="8">
        <v>7.958333333333333</v>
      </c>
      <c r="L7" s="10">
        <v>191</v>
      </c>
      <c r="M7" s="10">
        <v>24</v>
      </c>
    </row>
    <row r="8" spans="1:13" ht="18" customHeight="1" x14ac:dyDescent="0.15">
      <c r="A8" s="4">
        <v>2</v>
      </c>
      <c r="B8" s="4">
        <v>14</v>
      </c>
      <c r="C8" s="6" t="s">
        <v>27</v>
      </c>
      <c r="D8" s="8">
        <v>14.262678803641093</v>
      </c>
      <c r="E8" s="10">
        <v>21936</v>
      </c>
      <c r="F8" s="10">
        <v>1538</v>
      </c>
      <c r="H8" s="6">
        <v>25</v>
      </c>
      <c r="I8" s="6">
        <v>6</v>
      </c>
      <c r="J8" s="6" t="s">
        <v>38</v>
      </c>
      <c r="K8" s="8">
        <v>9.117647058823529</v>
      </c>
      <c r="L8" s="10">
        <v>155</v>
      </c>
      <c r="M8" s="10">
        <v>17</v>
      </c>
    </row>
    <row r="9" spans="1:13" ht="18" customHeight="1" x14ac:dyDescent="0.15">
      <c r="A9" s="4">
        <v>3</v>
      </c>
      <c r="B9" s="4">
        <v>4</v>
      </c>
      <c r="C9" s="6" t="s">
        <v>7</v>
      </c>
      <c r="D9" s="8">
        <v>12.590659340659341</v>
      </c>
      <c r="E9" s="10">
        <v>4583</v>
      </c>
      <c r="F9" s="10">
        <v>364</v>
      </c>
      <c r="H9" s="6">
        <v>26</v>
      </c>
      <c r="I9" s="6">
        <v>2</v>
      </c>
      <c r="J9" s="6" t="s">
        <v>17</v>
      </c>
      <c r="K9" s="8">
        <v>5.875</v>
      </c>
      <c r="L9" s="10">
        <v>141</v>
      </c>
      <c r="M9" s="10">
        <v>24</v>
      </c>
    </row>
    <row r="10" spans="1:13" ht="18" customHeight="1" x14ac:dyDescent="0.15">
      <c r="A10" s="4">
        <v>4</v>
      </c>
      <c r="B10" s="4">
        <v>1</v>
      </c>
      <c r="C10" s="6" t="s">
        <v>39</v>
      </c>
      <c r="D10" s="8">
        <v>8.8490566037735849</v>
      </c>
      <c r="E10" s="10">
        <v>469</v>
      </c>
      <c r="F10" s="10">
        <v>53</v>
      </c>
      <c r="H10" s="6">
        <v>27</v>
      </c>
      <c r="I10" s="6">
        <v>3</v>
      </c>
      <c r="J10" s="6" t="s">
        <v>9</v>
      </c>
      <c r="K10" s="8">
        <v>7.2307692307692308</v>
      </c>
      <c r="L10" s="10">
        <v>94</v>
      </c>
      <c r="M10" s="10">
        <v>13</v>
      </c>
    </row>
    <row r="11" spans="1:13" ht="18" customHeight="1" x14ac:dyDescent="0.15">
      <c r="A11" s="4">
        <v>5</v>
      </c>
      <c r="B11" s="4">
        <v>22</v>
      </c>
      <c r="C11" s="6" t="s">
        <v>31</v>
      </c>
      <c r="D11" s="8">
        <v>15.212435233160623</v>
      </c>
      <c r="E11" s="10">
        <v>2936</v>
      </c>
      <c r="F11" s="10">
        <v>193</v>
      </c>
      <c r="H11" s="6">
        <v>28</v>
      </c>
      <c r="I11" s="6">
        <v>7</v>
      </c>
      <c r="J11" s="6" t="s">
        <v>8</v>
      </c>
      <c r="K11" s="8">
        <v>9.8181818181818183</v>
      </c>
      <c r="L11" s="10">
        <v>108</v>
      </c>
      <c r="M11" s="10">
        <v>11</v>
      </c>
    </row>
    <row r="12" spans="1:13" ht="18" customHeight="1" x14ac:dyDescent="0.15">
      <c r="A12" s="4">
        <v>6</v>
      </c>
      <c r="B12" s="4">
        <v>6</v>
      </c>
      <c r="C12" s="6" t="s">
        <v>35</v>
      </c>
      <c r="D12" s="8">
        <v>12.857142857142858</v>
      </c>
      <c r="E12" s="10">
        <v>3600</v>
      </c>
      <c r="F12" s="10">
        <v>280</v>
      </c>
      <c r="H12" s="6">
        <v>29</v>
      </c>
      <c r="I12" s="6">
        <v>9</v>
      </c>
      <c r="J12" s="6" t="s">
        <v>43</v>
      </c>
      <c r="K12" s="8">
        <v>13.696969696969697</v>
      </c>
      <c r="L12" s="10">
        <v>904</v>
      </c>
      <c r="M12" s="10">
        <v>66</v>
      </c>
    </row>
    <row r="13" spans="1:13" ht="18" customHeight="1" x14ac:dyDescent="0.15">
      <c r="A13" s="4">
        <v>7</v>
      </c>
      <c r="B13" s="4">
        <v>3</v>
      </c>
      <c r="C13" s="6" t="s">
        <v>0</v>
      </c>
      <c r="D13" s="8">
        <v>12.281553398058252</v>
      </c>
      <c r="E13" s="10">
        <v>1265</v>
      </c>
      <c r="F13" s="10">
        <v>103</v>
      </c>
      <c r="H13" s="6">
        <v>30</v>
      </c>
      <c r="I13" s="6">
        <v>10</v>
      </c>
      <c r="J13" s="6" t="s">
        <v>24</v>
      </c>
      <c r="K13" s="8">
        <v>14.59322033898305</v>
      </c>
      <c r="L13" s="10">
        <v>861</v>
      </c>
      <c r="M13" s="10">
        <v>59</v>
      </c>
    </row>
    <row r="14" spans="1:13" ht="18" customHeight="1" x14ac:dyDescent="0.15">
      <c r="A14" s="4">
        <v>8</v>
      </c>
      <c r="B14" s="4">
        <v>21</v>
      </c>
      <c r="C14" s="6" t="s">
        <v>18</v>
      </c>
      <c r="D14" s="8">
        <v>14.929729729729729</v>
      </c>
      <c r="E14" s="10">
        <v>2762</v>
      </c>
      <c r="F14" s="10">
        <v>185</v>
      </c>
      <c r="H14" s="6">
        <v>31</v>
      </c>
      <c r="I14" s="6">
        <v>11</v>
      </c>
      <c r="J14" s="6" t="s">
        <v>14</v>
      </c>
      <c r="K14" s="8">
        <v>16.432098765432098</v>
      </c>
      <c r="L14" s="10">
        <v>1331</v>
      </c>
      <c r="M14" s="10">
        <v>81</v>
      </c>
    </row>
    <row r="15" spans="1:13" ht="18" customHeight="1" x14ac:dyDescent="0.15">
      <c r="A15" s="4">
        <v>9</v>
      </c>
      <c r="B15" s="4">
        <v>17</v>
      </c>
      <c r="C15" s="6" t="s">
        <v>41</v>
      </c>
      <c r="D15" s="8">
        <v>14.340044742729306</v>
      </c>
      <c r="E15" s="10">
        <v>6410</v>
      </c>
      <c r="F15" s="10">
        <v>447</v>
      </c>
      <c r="H15" s="6">
        <v>32</v>
      </c>
      <c r="I15" s="6">
        <v>5</v>
      </c>
      <c r="J15" s="6" t="s">
        <v>50</v>
      </c>
      <c r="K15" s="8">
        <v>8.8775510204081627</v>
      </c>
      <c r="L15" s="10">
        <v>435</v>
      </c>
      <c r="M15" s="10">
        <v>49</v>
      </c>
    </row>
    <row r="16" spans="1:13" ht="18" customHeight="1" x14ac:dyDescent="0.15">
      <c r="A16" s="4">
        <v>10</v>
      </c>
      <c r="B16" s="4">
        <v>13</v>
      </c>
      <c r="C16" s="6" t="s">
        <v>25</v>
      </c>
      <c r="D16" s="8">
        <v>14.186544342507645</v>
      </c>
      <c r="E16" s="10">
        <v>4639</v>
      </c>
      <c r="F16" s="10">
        <v>327</v>
      </c>
      <c r="H16" s="6">
        <v>33</v>
      </c>
      <c r="I16" s="6">
        <v>12</v>
      </c>
      <c r="J16" s="6" t="s">
        <v>28</v>
      </c>
      <c r="K16" s="8">
        <v>16.659574468085108</v>
      </c>
      <c r="L16" s="10">
        <v>783</v>
      </c>
      <c r="M16" s="10">
        <v>47</v>
      </c>
    </row>
    <row r="17" spans="1:13" ht="18" customHeight="1" x14ac:dyDescent="0.15">
      <c r="A17" s="4">
        <v>11</v>
      </c>
      <c r="B17" s="4">
        <v>15</v>
      </c>
      <c r="C17" s="6" t="s">
        <v>40</v>
      </c>
      <c r="D17" s="8">
        <v>14.276595744680851</v>
      </c>
      <c r="E17" s="10">
        <v>3355</v>
      </c>
      <c r="F17" s="10">
        <v>235</v>
      </c>
      <c r="H17" s="6">
        <v>34</v>
      </c>
      <c r="I17" s="6">
        <v>1</v>
      </c>
      <c r="J17" s="6" t="s">
        <v>60</v>
      </c>
      <c r="K17" s="8">
        <v>3.9166666666666665</v>
      </c>
      <c r="L17" s="10">
        <v>94</v>
      </c>
      <c r="M17" s="10">
        <v>24</v>
      </c>
    </row>
    <row r="18" spans="1:13" ht="18" customHeight="1" x14ac:dyDescent="0.15">
      <c r="A18" s="4">
        <v>12</v>
      </c>
      <c r="B18" s="4">
        <v>9</v>
      </c>
      <c r="C18" s="6" t="s">
        <v>51</v>
      </c>
      <c r="D18" s="8">
        <v>13.756410256410257</v>
      </c>
      <c r="E18" s="10">
        <v>3219</v>
      </c>
      <c r="F18" s="10">
        <v>234</v>
      </c>
      <c r="H18" s="6">
        <v>35</v>
      </c>
      <c r="I18" s="6">
        <v>8</v>
      </c>
      <c r="J18" s="6" t="s">
        <v>46</v>
      </c>
      <c r="K18" s="8">
        <v>11.694444444444445</v>
      </c>
      <c r="L18" s="10">
        <v>421</v>
      </c>
      <c r="M18" s="10">
        <v>36</v>
      </c>
    </row>
    <row r="19" spans="1:13" ht="18" customHeight="1" x14ac:dyDescent="0.15">
      <c r="A19" s="4">
        <v>13</v>
      </c>
      <c r="B19" s="4">
        <v>16</v>
      </c>
      <c r="C19" s="6" t="s">
        <v>30</v>
      </c>
      <c r="D19" s="8">
        <v>14.333333333333334</v>
      </c>
      <c r="E19" s="10">
        <v>3956</v>
      </c>
      <c r="F19" s="10">
        <v>276</v>
      </c>
      <c r="H19" s="56" t="s">
        <v>23</v>
      </c>
      <c r="I19" s="57"/>
      <c r="J19" s="58"/>
      <c r="K19" s="8">
        <v>12.235033259423503</v>
      </c>
      <c r="L19" s="13">
        <v>5518</v>
      </c>
      <c r="M19" s="13">
        <v>451</v>
      </c>
    </row>
    <row r="20" spans="1:13" ht="18" customHeight="1" x14ac:dyDescent="0.15">
      <c r="A20" s="4">
        <v>14</v>
      </c>
      <c r="B20" s="4">
        <v>19</v>
      </c>
      <c r="C20" s="6" t="s">
        <v>19</v>
      </c>
      <c r="D20" s="8">
        <v>14.450617283950617</v>
      </c>
      <c r="E20" s="10">
        <v>2341</v>
      </c>
      <c r="F20" s="10">
        <v>162</v>
      </c>
      <c r="H20" s="56" t="s">
        <v>86</v>
      </c>
      <c r="I20" s="57"/>
      <c r="J20" s="58"/>
      <c r="K20" s="8">
        <v>13.849602313810557</v>
      </c>
      <c r="L20" s="13">
        <v>95770</v>
      </c>
      <c r="M20" s="13">
        <v>6915</v>
      </c>
    </row>
    <row r="21" spans="1:13" ht="18" customHeight="1" x14ac:dyDescent="0.15">
      <c r="A21" s="4">
        <v>15</v>
      </c>
      <c r="B21" s="4">
        <v>23</v>
      </c>
      <c r="C21" s="6" t="s">
        <v>3</v>
      </c>
      <c r="D21" s="8">
        <v>15.604938271604938</v>
      </c>
      <c r="E21" s="10">
        <v>2528</v>
      </c>
      <c r="F21" s="10">
        <v>162</v>
      </c>
    </row>
    <row r="22" spans="1:13" ht="18" customHeight="1" x14ac:dyDescent="0.15">
      <c r="A22" s="4">
        <v>16</v>
      </c>
      <c r="B22" s="4">
        <v>11</v>
      </c>
      <c r="C22" s="6" t="s">
        <v>22</v>
      </c>
      <c r="D22" s="8">
        <v>13.833333333333334</v>
      </c>
      <c r="E22" s="10">
        <v>415</v>
      </c>
      <c r="F22" s="10">
        <v>30</v>
      </c>
    </row>
    <row r="23" spans="1:13" ht="18" customHeight="1" x14ac:dyDescent="0.15">
      <c r="A23" s="4">
        <v>17</v>
      </c>
      <c r="B23" s="4">
        <v>7</v>
      </c>
      <c r="C23" s="6" t="s">
        <v>32</v>
      </c>
      <c r="D23" s="8">
        <v>13.088709677419354</v>
      </c>
      <c r="E23" s="10">
        <v>1623</v>
      </c>
      <c r="F23" s="10">
        <v>124</v>
      </c>
    </row>
    <row r="24" spans="1:13" ht="18" customHeight="1" x14ac:dyDescent="0.15">
      <c r="A24" s="4">
        <v>18</v>
      </c>
      <c r="B24" s="4">
        <v>5</v>
      </c>
      <c r="C24" s="6" t="s">
        <v>52</v>
      </c>
      <c r="D24" s="8">
        <v>12.82905982905983</v>
      </c>
      <c r="E24" s="10">
        <v>1501</v>
      </c>
      <c r="F24" s="10">
        <v>117</v>
      </c>
    </row>
    <row r="25" spans="1:13" ht="18" customHeight="1" x14ac:dyDescent="0.15">
      <c r="A25" s="4">
        <v>19</v>
      </c>
      <c r="B25" s="4">
        <v>2</v>
      </c>
      <c r="C25" s="6" t="s">
        <v>15</v>
      </c>
      <c r="D25" s="8">
        <v>11.6</v>
      </c>
      <c r="E25" s="10">
        <v>522</v>
      </c>
      <c r="F25" s="10">
        <v>45</v>
      </c>
    </row>
    <row r="26" spans="1:13" ht="18" customHeight="1" x14ac:dyDescent="0.15">
      <c r="A26" s="4">
        <v>20</v>
      </c>
      <c r="B26" s="4">
        <v>8</v>
      </c>
      <c r="C26" s="6" t="s">
        <v>4</v>
      </c>
      <c r="D26" s="8">
        <v>13.640625</v>
      </c>
      <c r="E26" s="10">
        <v>873</v>
      </c>
      <c r="F26" s="10">
        <v>64</v>
      </c>
    </row>
    <row r="27" spans="1:13" ht="18" customHeight="1" x14ac:dyDescent="0.15">
      <c r="A27" s="4">
        <v>21</v>
      </c>
      <c r="B27" s="4">
        <v>20</v>
      </c>
      <c r="C27" s="6" t="s">
        <v>29</v>
      </c>
      <c r="D27" s="8">
        <v>14.897959183673469</v>
      </c>
      <c r="E27" s="10">
        <v>1460</v>
      </c>
      <c r="F27" s="10">
        <v>98</v>
      </c>
    </row>
    <row r="28" spans="1:13" ht="18" customHeight="1" x14ac:dyDescent="0.15">
      <c r="A28" s="4">
        <v>22</v>
      </c>
      <c r="B28" s="4">
        <v>18</v>
      </c>
      <c r="C28" s="6" t="s">
        <v>59</v>
      </c>
      <c r="D28" s="8">
        <v>14.35</v>
      </c>
      <c r="E28" s="10">
        <v>1148</v>
      </c>
      <c r="F28" s="10">
        <v>80</v>
      </c>
    </row>
    <row r="29" spans="1:13" ht="18" customHeight="1" x14ac:dyDescent="0.15">
      <c r="A29" s="4">
        <v>23</v>
      </c>
      <c r="B29" s="4">
        <v>10</v>
      </c>
      <c r="C29" s="6" t="s">
        <v>47</v>
      </c>
      <c r="D29" s="8">
        <v>13.828571428571429</v>
      </c>
      <c r="E29" s="10">
        <v>968</v>
      </c>
      <c r="F29" s="10">
        <v>70</v>
      </c>
    </row>
    <row r="30" spans="1:13" ht="18" customHeight="1" x14ac:dyDescent="0.15">
      <c r="A30" s="79" t="s">
        <v>87</v>
      </c>
      <c r="B30" s="80"/>
      <c r="C30" s="81"/>
      <c r="D30" s="9">
        <v>13.962252475247524</v>
      </c>
      <c r="E30" s="11">
        <v>90252</v>
      </c>
      <c r="F30" s="11">
        <v>6464</v>
      </c>
    </row>
    <row r="31" spans="1:13" ht="18" customHeight="1" x14ac:dyDescent="0.15"/>
    <row r="32" spans="1:13" ht="18" customHeight="1" x14ac:dyDescent="0.15">
      <c r="A32" s="1" t="s">
        <v>12</v>
      </c>
      <c r="F32" s="14"/>
    </row>
    <row r="33" spans="1:13" ht="18" customHeight="1" x14ac:dyDescent="0.15">
      <c r="F33" s="14"/>
    </row>
    <row r="34" spans="1:13" ht="18" customHeight="1" x14ac:dyDescent="0.15">
      <c r="A34" s="1" t="str">
        <f>'（１）小学校児童数'!A34</f>
        <v>県経営管理部統計調査課　「令和５年度学校基本調査報告書」（令和５年５月１日現在）</v>
      </c>
    </row>
    <row r="35" spans="1:13" ht="18" customHeight="1" x14ac:dyDescent="0.15">
      <c r="F35" s="14"/>
    </row>
    <row r="36" spans="1:13" ht="18" customHeight="1" x14ac:dyDescent="0.15">
      <c r="A36" s="82" t="s">
        <v>37</v>
      </c>
      <c r="B36" s="82"/>
      <c r="C36" s="82"/>
      <c r="D36" s="82"/>
      <c r="E36" s="82"/>
      <c r="F36" s="62" t="s">
        <v>10</v>
      </c>
      <c r="G36" s="62"/>
      <c r="H36" s="62"/>
      <c r="I36" s="62"/>
      <c r="J36" s="62"/>
      <c r="K36" s="62"/>
      <c r="L36" s="62"/>
      <c r="M36" s="62"/>
    </row>
    <row r="37" spans="1:13" ht="18" customHeight="1" x14ac:dyDescent="0.15">
      <c r="A37" s="82"/>
      <c r="B37" s="82"/>
      <c r="C37" s="82"/>
      <c r="D37" s="82"/>
      <c r="E37" s="82"/>
      <c r="F37" s="83" t="s">
        <v>98</v>
      </c>
      <c r="G37" s="83"/>
      <c r="H37" s="83"/>
      <c r="I37" s="83"/>
      <c r="J37" s="83"/>
      <c r="K37" s="83"/>
      <c r="L37" s="83"/>
      <c r="M37" s="83"/>
    </row>
    <row r="38" spans="1:13" ht="18" customHeight="1" x14ac:dyDescent="0.15">
      <c r="F38" s="14"/>
    </row>
  </sheetData>
  <mergeCells count="19">
    <mergeCell ref="L3:L5"/>
    <mergeCell ref="F36:M36"/>
    <mergeCell ref="M3:M5"/>
    <mergeCell ref="A1:M1"/>
    <mergeCell ref="H19:J19"/>
    <mergeCell ref="H20:J20"/>
    <mergeCell ref="A30:C30"/>
    <mergeCell ref="A36:E37"/>
    <mergeCell ref="F37:M37"/>
    <mergeCell ref="A3:A6"/>
    <mergeCell ref="B3:B6"/>
    <mergeCell ref="C3:C6"/>
    <mergeCell ref="D3:D5"/>
    <mergeCell ref="E3:E5"/>
    <mergeCell ref="F3:F5"/>
    <mergeCell ref="H3:H6"/>
    <mergeCell ref="I3:I6"/>
    <mergeCell ref="J3:J6"/>
    <mergeCell ref="K3:K5"/>
  </mergeCells>
  <phoneticPr fontId="4"/>
  <pageMargins left="0.59055118110236227" right="0.59055118110236227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9"/>
  <sheetViews>
    <sheetView view="pageBreakPreview" zoomScaleSheetLayoutView="100" workbookViewId="0">
      <selection sqref="A1:M1"/>
    </sheetView>
  </sheetViews>
  <sheetFormatPr defaultColWidth="9" defaultRowHeight="13.5" x14ac:dyDescent="0.15"/>
  <cols>
    <col min="1" max="2" width="3.625" style="1" customWidth="1"/>
    <col min="3" max="6" width="9.125" style="1" customWidth="1"/>
    <col min="7" max="9" width="3.625" style="1" customWidth="1"/>
    <col min="10" max="13" width="9.125" style="1" customWidth="1"/>
    <col min="14" max="16384" width="9" style="1"/>
  </cols>
  <sheetData>
    <row r="1" spans="1:13" ht="24" x14ac:dyDescent="0.15">
      <c r="A1" s="55" t="s">
        <v>69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8" customHeight="1" x14ac:dyDescent="0.15">
      <c r="A2" s="23"/>
    </row>
    <row r="3" spans="1:13" s="2" customFormat="1" ht="18" customHeight="1" x14ac:dyDescent="0.15">
      <c r="A3" s="64" t="s">
        <v>85</v>
      </c>
      <c r="B3" s="67" t="s">
        <v>42</v>
      </c>
      <c r="C3" s="64" t="s">
        <v>90</v>
      </c>
      <c r="D3" s="72" t="s">
        <v>78</v>
      </c>
      <c r="E3" s="85" t="s">
        <v>45</v>
      </c>
      <c r="F3" s="85" t="s">
        <v>70</v>
      </c>
      <c r="G3" s="1"/>
      <c r="H3" s="88" t="s">
        <v>85</v>
      </c>
      <c r="I3" s="90" t="s">
        <v>42</v>
      </c>
      <c r="J3" s="88" t="s">
        <v>36</v>
      </c>
      <c r="K3" s="85" t="s">
        <v>115</v>
      </c>
      <c r="L3" s="85" t="s">
        <v>116</v>
      </c>
      <c r="M3" s="85" t="s">
        <v>117</v>
      </c>
    </row>
    <row r="4" spans="1:13" s="2" customFormat="1" ht="18" customHeight="1" x14ac:dyDescent="0.15">
      <c r="A4" s="65"/>
      <c r="B4" s="68"/>
      <c r="C4" s="65"/>
      <c r="D4" s="65"/>
      <c r="E4" s="86"/>
      <c r="F4" s="86"/>
      <c r="G4" s="1"/>
      <c r="H4" s="86"/>
      <c r="I4" s="91"/>
      <c r="J4" s="86"/>
      <c r="K4" s="86"/>
      <c r="L4" s="86"/>
      <c r="M4" s="86"/>
    </row>
    <row r="5" spans="1:13" s="2" customFormat="1" ht="18" customHeight="1" x14ac:dyDescent="0.15">
      <c r="A5" s="65"/>
      <c r="B5" s="68"/>
      <c r="C5" s="65"/>
      <c r="D5" s="65"/>
      <c r="E5" s="86"/>
      <c r="F5" s="86"/>
      <c r="G5" s="1"/>
      <c r="H5" s="86"/>
      <c r="I5" s="91"/>
      <c r="J5" s="86"/>
      <c r="K5" s="86"/>
      <c r="L5" s="86"/>
      <c r="M5" s="86"/>
    </row>
    <row r="6" spans="1:13" s="2" customFormat="1" ht="18" customHeight="1" x14ac:dyDescent="0.15">
      <c r="A6" s="66"/>
      <c r="B6" s="69"/>
      <c r="C6" s="66"/>
      <c r="D6" s="24" t="s">
        <v>11</v>
      </c>
      <c r="E6" s="25" t="s">
        <v>1</v>
      </c>
      <c r="F6" s="25" t="s">
        <v>1</v>
      </c>
      <c r="G6" s="1"/>
      <c r="H6" s="89"/>
      <c r="I6" s="92"/>
      <c r="J6" s="89"/>
      <c r="K6" s="25" t="s">
        <v>11</v>
      </c>
      <c r="L6" s="25" t="s">
        <v>1</v>
      </c>
      <c r="M6" s="25" t="s">
        <v>1</v>
      </c>
    </row>
    <row r="7" spans="1:13" ht="18" customHeight="1" x14ac:dyDescent="0.15">
      <c r="A7" s="6">
        <v>1</v>
      </c>
      <c r="B7" s="6">
        <v>17</v>
      </c>
      <c r="C7" s="6" t="s">
        <v>13</v>
      </c>
      <c r="D7" s="8">
        <v>0.79977058373693599</v>
      </c>
      <c r="E7" s="10">
        <v>251</v>
      </c>
      <c r="F7" s="10">
        <v>31384</v>
      </c>
      <c r="H7" s="6">
        <v>24</v>
      </c>
      <c r="I7" s="6">
        <v>6</v>
      </c>
      <c r="J7" s="6" t="s">
        <v>33</v>
      </c>
      <c r="K7" s="8">
        <v>0.64308681672025725</v>
      </c>
      <c r="L7" s="10">
        <v>2</v>
      </c>
      <c r="M7" s="10">
        <v>311</v>
      </c>
    </row>
    <row r="8" spans="1:13" ht="18" customHeight="1" x14ac:dyDescent="0.15">
      <c r="A8" s="6">
        <v>2</v>
      </c>
      <c r="B8" s="6">
        <v>8</v>
      </c>
      <c r="C8" s="6" t="s">
        <v>27</v>
      </c>
      <c r="D8" s="8">
        <v>3.0793689617219027</v>
      </c>
      <c r="E8" s="10">
        <v>1259</v>
      </c>
      <c r="F8" s="10">
        <v>40885</v>
      </c>
      <c r="H8" s="6">
        <v>25</v>
      </c>
      <c r="I8" s="6">
        <v>9</v>
      </c>
      <c r="J8" s="6" t="s">
        <v>38</v>
      </c>
      <c r="K8" s="8">
        <v>0</v>
      </c>
      <c r="L8" s="10">
        <v>0</v>
      </c>
      <c r="M8" s="10">
        <v>252</v>
      </c>
    </row>
    <row r="9" spans="1:13" ht="18" customHeight="1" x14ac:dyDescent="0.15">
      <c r="A9" s="6">
        <v>3</v>
      </c>
      <c r="B9" s="6">
        <v>10</v>
      </c>
      <c r="C9" s="6" t="s">
        <v>7</v>
      </c>
      <c r="D9" s="8">
        <v>1.8269474752600865</v>
      </c>
      <c r="E9" s="10">
        <v>144</v>
      </c>
      <c r="F9" s="10">
        <v>7882</v>
      </c>
      <c r="H9" s="6">
        <v>26</v>
      </c>
      <c r="I9" s="6">
        <v>9</v>
      </c>
      <c r="J9" s="6" t="s">
        <v>17</v>
      </c>
      <c r="K9" s="8">
        <v>0</v>
      </c>
      <c r="L9" s="10">
        <v>0</v>
      </c>
      <c r="M9" s="10">
        <v>263</v>
      </c>
    </row>
    <row r="10" spans="1:13" ht="18" customHeight="1" x14ac:dyDescent="0.15">
      <c r="A10" s="6">
        <v>4</v>
      </c>
      <c r="B10" s="6">
        <v>20</v>
      </c>
      <c r="C10" s="6" t="s">
        <v>39</v>
      </c>
      <c r="D10" s="8">
        <v>0.38510911424903727</v>
      </c>
      <c r="E10" s="10">
        <v>3</v>
      </c>
      <c r="F10" s="10">
        <v>779</v>
      </c>
      <c r="H10" s="6">
        <v>27</v>
      </c>
      <c r="I10" s="6">
        <v>9</v>
      </c>
      <c r="J10" s="6" t="s">
        <v>9</v>
      </c>
      <c r="K10" s="8">
        <v>0</v>
      </c>
      <c r="L10" s="10">
        <v>0</v>
      </c>
      <c r="M10" s="10">
        <v>165</v>
      </c>
    </row>
    <row r="11" spans="1:13" ht="18" customHeight="1" x14ac:dyDescent="0.15">
      <c r="A11" s="6">
        <v>5</v>
      </c>
      <c r="B11" s="6">
        <v>19</v>
      </c>
      <c r="C11" s="6" t="s">
        <v>31</v>
      </c>
      <c r="D11" s="8">
        <v>0.54054054054054057</v>
      </c>
      <c r="E11" s="10">
        <v>28</v>
      </c>
      <c r="F11" s="10">
        <v>5180</v>
      </c>
      <c r="H11" s="6">
        <v>28</v>
      </c>
      <c r="I11" s="6">
        <v>9</v>
      </c>
      <c r="J11" s="6" t="s">
        <v>8</v>
      </c>
      <c r="K11" s="8">
        <v>0</v>
      </c>
      <c r="L11" s="10">
        <v>0</v>
      </c>
      <c r="M11" s="10">
        <v>148</v>
      </c>
    </row>
    <row r="12" spans="1:13" ht="18" customHeight="1" x14ac:dyDescent="0.15">
      <c r="A12" s="6">
        <v>6</v>
      </c>
      <c r="B12" s="6">
        <v>13</v>
      </c>
      <c r="C12" s="6" t="s">
        <v>35</v>
      </c>
      <c r="D12" s="8">
        <v>1.3868962219033953</v>
      </c>
      <c r="E12" s="10">
        <v>87</v>
      </c>
      <c r="F12" s="10">
        <v>6273</v>
      </c>
      <c r="H12" s="6">
        <v>29</v>
      </c>
      <c r="I12" s="6">
        <v>8</v>
      </c>
      <c r="J12" s="6" t="s">
        <v>43</v>
      </c>
      <c r="K12" s="8">
        <v>0.17045454545454544</v>
      </c>
      <c r="L12" s="10">
        <v>3</v>
      </c>
      <c r="M12" s="10">
        <v>1760</v>
      </c>
    </row>
    <row r="13" spans="1:13" ht="18" customHeight="1" x14ac:dyDescent="0.15">
      <c r="A13" s="6">
        <v>7</v>
      </c>
      <c r="B13" s="6">
        <v>21</v>
      </c>
      <c r="C13" s="6" t="s">
        <v>0</v>
      </c>
      <c r="D13" s="8">
        <v>0.37140204271123489</v>
      </c>
      <c r="E13" s="10">
        <v>8</v>
      </c>
      <c r="F13" s="10">
        <v>2154</v>
      </c>
      <c r="H13" s="6">
        <v>30</v>
      </c>
      <c r="I13" s="6">
        <v>1</v>
      </c>
      <c r="J13" s="6" t="s">
        <v>24</v>
      </c>
      <c r="K13" s="8">
        <v>4.8946716232961585</v>
      </c>
      <c r="L13" s="10">
        <v>79</v>
      </c>
      <c r="M13" s="10">
        <v>1614</v>
      </c>
    </row>
    <row r="14" spans="1:13" ht="18" customHeight="1" x14ac:dyDescent="0.15">
      <c r="A14" s="6">
        <v>8</v>
      </c>
      <c r="B14" s="6">
        <v>14</v>
      </c>
      <c r="C14" s="6" t="s">
        <v>18</v>
      </c>
      <c r="D14" s="8">
        <v>1.3016066707341876</v>
      </c>
      <c r="E14" s="10">
        <v>64</v>
      </c>
      <c r="F14" s="10">
        <v>4917</v>
      </c>
      <c r="H14" s="6">
        <v>31</v>
      </c>
      <c r="I14" s="6">
        <v>7</v>
      </c>
      <c r="J14" s="6" t="s">
        <v>14</v>
      </c>
      <c r="K14" s="8">
        <v>0.42113323124042878</v>
      </c>
      <c r="L14" s="10">
        <v>11</v>
      </c>
      <c r="M14" s="10">
        <v>2612</v>
      </c>
    </row>
    <row r="15" spans="1:13" ht="18" customHeight="1" x14ac:dyDescent="0.15">
      <c r="A15" s="6">
        <v>9</v>
      </c>
      <c r="B15" s="6">
        <v>11</v>
      </c>
      <c r="C15" s="6" t="s">
        <v>41</v>
      </c>
      <c r="D15" s="8">
        <v>1.7228709071609374</v>
      </c>
      <c r="E15" s="10">
        <v>211</v>
      </c>
      <c r="F15" s="10">
        <v>12247</v>
      </c>
      <c r="H15" s="6">
        <v>32</v>
      </c>
      <c r="I15" s="6">
        <v>5</v>
      </c>
      <c r="J15" s="6" t="s">
        <v>50</v>
      </c>
      <c r="K15" s="8">
        <v>0.6741573033707865</v>
      </c>
      <c r="L15" s="10">
        <v>6</v>
      </c>
      <c r="M15" s="10">
        <v>890</v>
      </c>
    </row>
    <row r="16" spans="1:13" ht="18" customHeight="1" x14ac:dyDescent="0.15">
      <c r="A16" s="6">
        <v>10</v>
      </c>
      <c r="B16" s="6">
        <v>4</v>
      </c>
      <c r="C16" s="6" t="s">
        <v>25</v>
      </c>
      <c r="D16" s="8">
        <v>5.1720183486238529</v>
      </c>
      <c r="E16" s="10">
        <v>451</v>
      </c>
      <c r="F16" s="10">
        <v>8720</v>
      </c>
      <c r="H16" s="6">
        <v>33</v>
      </c>
      <c r="I16" s="6">
        <v>2</v>
      </c>
      <c r="J16" s="6" t="s">
        <v>28</v>
      </c>
      <c r="K16" s="8">
        <v>4.0598290598290596</v>
      </c>
      <c r="L16" s="10">
        <v>57</v>
      </c>
      <c r="M16" s="10">
        <v>1404</v>
      </c>
    </row>
    <row r="17" spans="1:13" ht="18" customHeight="1" x14ac:dyDescent="0.15">
      <c r="A17" s="6">
        <v>11</v>
      </c>
      <c r="B17" s="6">
        <v>6</v>
      </c>
      <c r="C17" s="6" t="s">
        <v>40</v>
      </c>
      <c r="D17" s="8">
        <v>3.8685015290519873</v>
      </c>
      <c r="E17" s="10">
        <v>253</v>
      </c>
      <c r="F17" s="10">
        <v>6540</v>
      </c>
      <c r="H17" s="6">
        <v>34</v>
      </c>
      <c r="I17" s="6">
        <v>3</v>
      </c>
      <c r="J17" s="6" t="s">
        <v>60</v>
      </c>
      <c r="K17" s="8">
        <v>1.1976047904191618</v>
      </c>
      <c r="L17" s="10">
        <v>2</v>
      </c>
      <c r="M17" s="10">
        <v>167</v>
      </c>
    </row>
    <row r="18" spans="1:13" ht="18" customHeight="1" x14ac:dyDescent="0.15">
      <c r="A18" s="6">
        <v>12</v>
      </c>
      <c r="B18" s="6">
        <v>7</v>
      </c>
      <c r="C18" s="6" t="s">
        <v>51</v>
      </c>
      <c r="D18" s="8">
        <v>3.4812607809314722</v>
      </c>
      <c r="E18" s="10">
        <v>222</v>
      </c>
      <c r="F18" s="10">
        <v>6377</v>
      </c>
      <c r="H18" s="6">
        <v>35</v>
      </c>
      <c r="I18" s="6">
        <v>4</v>
      </c>
      <c r="J18" s="6" t="s">
        <v>46</v>
      </c>
      <c r="K18" s="8">
        <v>0.74441687344913154</v>
      </c>
      <c r="L18" s="10">
        <v>6</v>
      </c>
      <c r="M18" s="10">
        <v>806</v>
      </c>
    </row>
    <row r="19" spans="1:13" ht="18" customHeight="1" x14ac:dyDescent="0.15">
      <c r="A19" s="6">
        <v>13</v>
      </c>
      <c r="B19" s="6">
        <v>16</v>
      </c>
      <c r="C19" s="6" t="s">
        <v>30</v>
      </c>
      <c r="D19" s="8">
        <v>0.84179583110636014</v>
      </c>
      <c r="E19" s="10">
        <v>63</v>
      </c>
      <c r="F19" s="10">
        <v>7484</v>
      </c>
      <c r="H19" s="56" t="s">
        <v>23</v>
      </c>
      <c r="I19" s="57"/>
      <c r="J19" s="58"/>
      <c r="K19" s="8">
        <v>1.5973826020015396</v>
      </c>
      <c r="L19" s="13">
        <v>166</v>
      </c>
      <c r="M19" s="13">
        <v>10392</v>
      </c>
    </row>
    <row r="20" spans="1:13" ht="18" customHeight="1" x14ac:dyDescent="0.15">
      <c r="A20" s="6">
        <v>14</v>
      </c>
      <c r="B20" s="6">
        <v>12</v>
      </c>
      <c r="C20" s="6" t="s">
        <v>19</v>
      </c>
      <c r="D20" s="8">
        <v>1.5492957746478873</v>
      </c>
      <c r="E20" s="10">
        <v>66</v>
      </c>
      <c r="F20" s="10">
        <v>4260</v>
      </c>
      <c r="H20" s="56" t="s">
        <v>86</v>
      </c>
      <c r="I20" s="57"/>
      <c r="J20" s="58"/>
      <c r="K20" s="8">
        <v>2.3137533778978807</v>
      </c>
      <c r="L20" s="13">
        <v>4067</v>
      </c>
      <c r="M20" s="13">
        <v>175775</v>
      </c>
    </row>
    <row r="21" spans="1:13" ht="18" customHeight="1" x14ac:dyDescent="0.15">
      <c r="A21" s="6">
        <v>15</v>
      </c>
      <c r="B21" s="6">
        <v>3</v>
      </c>
      <c r="C21" s="6" t="s">
        <v>3</v>
      </c>
      <c r="D21" s="8">
        <v>5.3195712584358876</v>
      </c>
      <c r="E21" s="10">
        <v>268</v>
      </c>
      <c r="F21" s="10">
        <v>5038</v>
      </c>
    </row>
    <row r="22" spans="1:13" ht="18" customHeight="1" x14ac:dyDescent="0.15">
      <c r="A22" s="6">
        <v>16</v>
      </c>
      <c r="B22" s="6">
        <v>22</v>
      </c>
      <c r="C22" s="6" t="s">
        <v>22</v>
      </c>
      <c r="D22" s="8">
        <v>0.29154518950437319</v>
      </c>
      <c r="E22" s="10">
        <v>2</v>
      </c>
      <c r="F22" s="10">
        <v>686</v>
      </c>
    </row>
    <row r="23" spans="1:13" ht="18" customHeight="1" x14ac:dyDescent="0.15">
      <c r="A23" s="6">
        <v>17</v>
      </c>
      <c r="B23" s="6">
        <v>15</v>
      </c>
      <c r="C23" s="6" t="s">
        <v>32</v>
      </c>
      <c r="D23" s="8">
        <v>1.084010840108401</v>
      </c>
      <c r="E23" s="10">
        <v>28</v>
      </c>
      <c r="F23" s="10">
        <v>2583</v>
      </c>
    </row>
    <row r="24" spans="1:13" ht="18" customHeight="1" x14ac:dyDescent="0.15">
      <c r="A24" s="6">
        <v>18</v>
      </c>
      <c r="B24" s="6">
        <v>2</v>
      </c>
      <c r="C24" s="6" t="s">
        <v>52</v>
      </c>
      <c r="D24" s="8">
        <v>6.3176895306859198</v>
      </c>
      <c r="E24" s="10">
        <v>175</v>
      </c>
      <c r="F24" s="10">
        <v>2770</v>
      </c>
    </row>
    <row r="25" spans="1:13" ht="18" customHeight="1" x14ac:dyDescent="0.15">
      <c r="A25" s="6">
        <v>19</v>
      </c>
      <c r="B25" s="6">
        <v>23</v>
      </c>
      <c r="C25" s="6" t="s">
        <v>15</v>
      </c>
      <c r="D25" s="8">
        <v>0</v>
      </c>
      <c r="E25" s="10">
        <v>0</v>
      </c>
      <c r="F25" s="10">
        <v>863</v>
      </c>
    </row>
    <row r="26" spans="1:13" ht="18" customHeight="1" x14ac:dyDescent="0.15">
      <c r="A26" s="6">
        <v>20</v>
      </c>
      <c r="B26" s="6">
        <v>9</v>
      </c>
      <c r="C26" s="6" t="s">
        <v>4</v>
      </c>
      <c r="D26" s="8">
        <v>2.3319615912208507</v>
      </c>
      <c r="E26" s="10">
        <v>34</v>
      </c>
      <c r="F26" s="10">
        <v>1458</v>
      </c>
    </row>
    <row r="27" spans="1:13" ht="18" customHeight="1" x14ac:dyDescent="0.15">
      <c r="A27" s="6">
        <v>21</v>
      </c>
      <c r="B27" s="6">
        <v>1</v>
      </c>
      <c r="C27" s="6" t="s">
        <v>29</v>
      </c>
      <c r="D27" s="8">
        <v>7.3557878435927222</v>
      </c>
      <c r="E27" s="10">
        <v>190</v>
      </c>
      <c r="F27" s="10">
        <v>2583</v>
      </c>
    </row>
    <row r="28" spans="1:13" ht="18" customHeight="1" x14ac:dyDescent="0.15">
      <c r="A28" s="6">
        <v>22</v>
      </c>
      <c r="B28" s="6">
        <v>18</v>
      </c>
      <c r="C28" s="6" t="s">
        <v>59</v>
      </c>
      <c r="D28" s="8">
        <v>0.58217644424540982</v>
      </c>
      <c r="E28" s="10">
        <v>13</v>
      </c>
      <c r="F28" s="10">
        <v>2233</v>
      </c>
    </row>
    <row r="29" spans="1:13" ht="18" customHeight="1" x14ac:dyDescent="0.15">
      <c r="A29" s="6">
        <v>23</v>
      </c>
      <c r="B29" s="6">
        <v>5</v>
      </c>
      <c r="C29" s="6" t="s">
        <v>47</v>
      </c>
      <c r="D29" s="8">
        <v>3.8811691423095351</v>
      </c>
      <c r="E29" s="10">
        <v>81</v>
      </c>
      <c r="F29" s="10">
        <v>2087</v>
      </c>
    </row>
    <row r="30" spans="1:13" ht="18" customHeight="1" x14ac:dyDescent="0.15">
      <c r="A30" s="56" t="s">
        <v>66</v>
      </c>
      <c r="B30" s="57"/>
      <c r="C30" s="58"/>
      <c r="D30" s="8">
        <v>2.3587672251682457</v>
      </c>
      <c r="E30" s="13">
        <v>3901</v>
      </c>
      <c r="F30" s="13">
        <v>165383</v>
      </c>
    </row>
    <row r="31" spans="1:13" ht="18" customHeight="1" x14ac:dyDescent="0.15"/>
    <row r="32" spans="1:13" ht="18" customHeight="1" x14ac:dyDescent="0.15">
      <c r="A32" s="1" t="s">
        <v>12</v>
      </c>
    </row>
    <row r="33" spans="1:13" ht="18" customHeight="1" x14ac:dyDescent="0.15"/>
    <row r="34" spans="1:13" ht="18" customHeight="1" x14ac:dyDescent="0.15">
      <c r="A34" s="1" t="str">
        <f>'（１）小学校児童数'!A34</f>
        <v>県経営管理部統計調査課　「令和５年度学校基本調査報告書」（令和５年５月１日現在）</v>
      </c>
    </row>
    <row r="35" spans="1:13" ht="18" customHeight="1" x14ac:dyDescent="0.15"/>
    <row r="36" spans="1:13" ht="18" customHeight="1" x14ac:dyDescent="0.15">
      <c r="A36" s="87" t="s">
        <v>54</v>
      </c>
      <c r="B36" s="87"/>
      <c r="C36" s="87"/>
      <c r="D36" s="87"/>
      <c r="E36" s="84" t="s">
        <v>81</v>
      </c>
      <c r="F36" s="84"/>
      <c r="G36" s="84"/>
      <c r="H36" s="84"/>
      <c r="I36" s="84"/>
      <c r="J36" s="84"/>
      <c r="K36" s="84"/>
      <c r="L36" s="84"/>
      <c r="M36" s="87" t="s">
        <v>104</v>
      </c>
    </row>
    <row r="37" spans="1:13" ht="18" customHeight="1" x14ac:dyDescent="0.15">
      <c r="A37" s="87"/>
      <c r="B37" s="87"/>
      <c r="C37" s="87"/>
      <c r="D37" s="87"/>
      <c r="E37" s="83" t="s">
        <v>74</v>
      </c>
      <c r="F37" s="83"/>
      <c r="G37" s="83"/>
      <c r="H37" s="83"/>
      <c r="I37" s="83"/>
      <c r="J37" s="83"/>
      <c r="K37" s="83"/>
      <c r="L37" s="83"/>
      <c r="M37" s="87"/>
    </row>
    <row r="38" spans="1:13" ht="18" customHeight="1" x14ac:dyDescent="0.15">
      <c r="F38" s="14"/>
    </row>
    <row r="39" spans="1:13" ht="18" customHeight="1" x14ac:dyDescent="0.15">
      <c r="F39" s="14"/>
    </row>
  </sheetData>
  <mergeCells count="20">
    <mergeCell ref="J3:J6"/>
    <mergeCell ref="K3:K5"/>
    <mergeCell ref="L3:L5"/>
    <mergeCell ref="A1:M1"/>
    <mergeCell ref="H19:J19"/>
    <mergeCell ref="H20:J20"/>
    <mergeCell ref="A30:C30"/>
    <mergeCell ref="E36:L36"/>
    <mergeCell ref="M3:M5"/>
    <mergeCell ref="A36:D37"/>
    <mergeCell ref="M36:M37"/>
    <mergeCell ref="E37:L37"/>
    <mergeCell ref="A3:A6"/>
    <mergeCell ref="B3:B6"/>
    <mergeCell ref="C3:C6"/>
    <mergeCell ref="D3:D5"/>
    <mergeCell ref="E3:E5"/>
    <mergeCell ref="F3:F5"/>
    <mergeCell ref="H3:H6"/>
    <mergeCell ref="I3:I6"/>
  </mergeCells>
  <phoneticPr fontId="4"/>
  <pageMargins left="0.59055118110236227" right="0.59055118110236227" top="0.78740157480314965" bottom="0.39370078740157483" header="0.39370078740157483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9"/>
  <sheetViews>
    <sheetView view="pageBreakPreview" zoomScaleSheetLayoutView="100" workbookViewId="0">
      <selection sqref="A1:M1"/>
    </sheetView>
  </sheetViews>
  <sheetFormatPr defaultColWidth="9" defaultRowHeight="13.5" x14ac:dyDescent="0.15"/>
  <cols>
    <col min="1" max="2" width="3.625" style="1" customWidth="1"/>
    <col min="3" max="6" width="9.125" style="1" customWidth="1"/>
    <col min="7" max="9" width="3.625" style="1" customWidth="1"/>
    <col min="10" max="13" width="9.125" style="1" customWidth="1"/>
    <col min="14" max="16384" width="9" style="1"/>
  </cols>
  <sheetData>
    <row r="1" spans="1:13" ht="24" x14ac:dyDescent="0.15">
      <c r="A1" s="55" t="s">
        <v>99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8" customHeight="1" x14ac:dyDescent="0.15">
      <c r="A2" s="23"/>
    </row>
    <row r="3" spans="1:13" s="2" customFormat="1" ht="18" customHeight="1" x14ac:dyDescent="0.15">
      <c r="A3" s="64" t="s">
        <v>85</v>
      </c>
      <c r="B3" s="67" t="s">
        <v>42</v>
      </c>
      <c r="C3" s="64" t="s">
        <v>90</v>
      </c>
      <c r="D3" s="72" t="s">
        <v>93</v>
      </c>
      <c r="E3" s="85" t="s">
        <v>71</v>
      </c>
      <c r="F3" s="85" t="s">
        <v>6</v>
      </c>
      <c r="G3" s="1"/>
      <c r="H3" s="88" t="s">
        <v>85</v>
      </c>
      <c r="I3" s="90" t="s">
        <v>42</v>
      </c>
      <c r="J3" s="88" t="s">
        <v>36</v>
      </c>
      <c r="K3" s="85" t="s">
        <v>119</v>
      </c>
      <c r="L3" s="85" t="s">
        <v>120</v>
      </c>
      <c r="M3" s="85" t="s">
        <v>121</v>
      </c>
    </row>
    <row r="4" spans="1:13" s="2" customFormat="1" ht="18" customHeight="1" x14ac:dyDescent="0.15">
      <c r="A4" s="65"/>
      <c r="B4" s="68"/>
      <c r="C4" s="65"/>
      <c r="D4" s="65"/>
      <c r="E4" s="86"/>
      <c r="F4" s="86"/>
      <c r="G4" s="1"/>
      <c r="H4" s="86"/>
      <c r="I4" s="91"/>
      <c r="J4" s="86"/>
      <c r="K4" s="86"/>
      <c r="L4" s="86"/>
      <c r="M4" s="86"/>
    </row>
    <row r="5" spans="1:13" s="2" customFormat="1" ht="18" customHeight="1" x14ac:dyDescent="0.15">
      <c r="A5" s="65"/>
      <c r="B5" s="68"/>
      <c r="C5" s="65"/>
      <c r="D5" s="65"/>
      <c r="E5" s="86"/>
      <c r="F5" s="86"/>
      <c r="G5" s="1"/>
      <c r="H5" s="86"/>
      <c r="I5" s="91"/>
      <c r="J5" s="86"/>
      <c r="K5" s="86"/>
      <c r="L5" s="86"/>
      <c r="M5" s="86"/>
    </row>
    <row r="6" spans="1:13" s="2" customFormat="1" ht="18" customHeight="1" x14ac:dyDescent="0.15">
      <c r="A6" s="66"/>
      <c r="B6" s="69"/>
      <c r="C6" s="66"/>
      <c r="D6" s="24" t="s">
        <v>11</v>
      </c>
      <c r="E6" s="25" t="s">
        <v>1</v>
      </c>
      <c r="F6" s="25" t="s">
        <v>1</v>
      </c>
      <c r="G6" s="1"/>
      <c r="H6" s="89"/>
      <c r="I6" s="92"/>
      <c r="J6" s="89"/>
      <c r="K6" s="25" t="s">
        <v>11</v>
      </c>
      <c r="L6" s="25" t="s">
        <v>1</v>
      </c>
      <c r="M6" s="25" t="s">
        <v>1</v>
      </c>
    </row>
    <row r="7" spans="1:13" ht="18" customHeight="1" x14ac:dyDescent="0.15">
      <c r="A7" s="6">
        <v>1</v>
      </c>
      <c r="B7" s="6">
        <v>18</v>
      </c>
      <c r="C7" s="6" t="s">
        <v>13</v>
      </c>
      <c r="D7" s="8">
        <v>0.54105844558417404</v>
      </c>
      <c r="E7" s="10">
        <v>96</v>
      </c>
      <c r="F7" s="10">
        <v>17743</v>
      </c>
      <c r="H7" s="6">
        <v>24</v>
      </c>
      <c r="I7" s="6">
        <v>7</v>
      </c>
      <c r="J7" s="6" t="s">
        <v>33</v>
      </c>
      <c r="K7" s="8">
        <v>0</v>
      </c>
      <c r="L7" s="10">
        <v>0</v>
      </c>
      <c r="M7" s="10">
        <v>191</v>
      </c>
    </row>
    <row r="8" spans="1:13" ht="18" customHeight="1" x14ac:dyDescent="0.15">
      <c r="A8" s="6">
        <v>2</v>
      </c>
      <c r="B8" s="6">
        <v>6</v>
      </c>
      <c r="C8" s="6" t="s">
        <v>27</v>
      </c>
      <c r="D8" s="8">
        <v>2.9403719912472646</v>
      </c>
      <c r="E8" s="10">
        <v>645</v>
      </c>
      <c r="F8" s="10">
        <v>21936</v>
      </c>
      <c r="H8" s="6">
        <v>25</v>
      </c>
      <c r="I8" s="6">
        <v>7</v>
      </c>
      <c r="J8" s="6" t="s">
        <v>38</v>
      </c>
      <c r="K8" s="8">
        <v>0</v>
      </c>
      <c r="L8" s="10">
        <v>0</v>
      </c>
      <c r="M8" s="10">
        <v>155</v>
      </c>
    </row>
    <row r="9" spans="1:13" ht="18" customHeight="1" x14ac:dyDescent="0.15">
      <c r="A9" s="6">
        <v>3</v>
      </c>
      <c r="B9" s="6">
        <v>13</v>
      </c>
      <c r="C9" s="6" t="s">
        <v>7</v>
      </c>
      <c r="D9" s="8">
        <v>1.2219070477852934</v>
      </c>
      <c r="E9" s="10">
        <v>56</v>
      </c>
      <c r="F9" s="10">
        <v>4583</v>
      </c>
      <c r="H9" s="6">
        <v>26</v>
      </c>
      <c r="I9" s="6">
        <v>7</v>
      </c>
      <c r="J9" s="6" t="s">
        <v>17</v>
      </c>
      <c r="K9" s="8">
        <v>0</v>
      </c>
      <c r="L9" s="10">
        <v>0</v>
      </c>
      <c r="M9" s="10">
        <v>141</v>
      </c>
    </row>
    <row r="10" spans="1:13" ht="18" customHeight="1" x14ac:dyDescent="0.15">
      <c r="A10" s="6">
        <v>4</v>
      </c>
      <c r="B10" s="6">
        <v>21</v>
      </c>
      <c r="C10" s="6" t="s">
        <v>39</v>
      </c>
      <c r="D10" s="8">
        <v>0.21321961620469082</v>
      </c>
      <c r="E10" s="10">
        <v>1</v>
      </c>
      <c r="F10" s="10">
        <v>469</v>
      </c>
      <c r="H10" s="6">
        <v>27</v>
      </c>
      <c r="I10" s="6">
        <v>7</v>
      </c>
      <c r="J10" s="6" t="s">
        <v>9</v>
      </c>
      <c r="K10" s="8">
        <v>0</v>
      </c>
      <c r="L10" s="10">
        <v>0</v>
      </c>
      <c r="M10" s="10">
        <v>94</v>
      </c>
    </row>
    <row r="11" spans="1:13" ht="18" customHeight="1" x14ac:dyDescent="0.15">
      <c r="A11" s="6">
        <v>5</v>
      </c>
      <c r="B11" s="6">
        <v>17</v>
      </c>
      <c r="C11" s="6" t="s">
        <v>31</v>
      </c>
      <c r="D11" s="8">
        <v>0.61307901907356954</v>
      </c>
      <c r="E11" s="10">
        <v>18</v>
      </c>
      <c r="F11" s="10">
        <v>2936</v>
      </c>
      <c r="H11" s="6">
        <v>28</v>
      </c>
      <c r="I11" s="6">
        <v>7</v>
      </c>
      <c r="J11" s="6" t="s">
        <v>8</v>
      </c>
      <c r="K11" s="8">
        <v>0</v>
      </c>
      <c r="L11" s="10">
        <v>0</v>
      </c>
      <c r="M11" s="10">
        <v>108</v>
      </c>
    </row>
    <row r="12" spans="1:13" ht="18" customHeight="1" x14ac:dyDescent="0.15">
      <c r="A12" s="6">
        <v>6</v>
      </c>
      <c r="B12" s="6">
        <v>12</v>
      </c>
      <c r="C12" s="6" t="s">
        <v>35</v>
      </c>
      <c r="D12" s="8">
        <v>1.2222222222222223</v>
      </c>
      <c r="E12" s="10">
        <v>44</v>
      </c>
      <c r="F12" s="10">
        <v>3600</v>
      </c>
      <c r="H12" s="6">
        <v>29</v>
      </c>
      <c r="I12" s="6">
        <v>6</v>
      </c>
      <c r="J12" s="6" t="s">
        <v>43</v>
      </c>
      <c r="K12" s="8">
        <v>0.11061946902654868</v>
      </c>
      <c r="L12" s="10">
        <v>1</v>
      </c>
      <c r="M12" s="10">
        <v>904</v>
      </c>
    </row>
    <row r="13" spans="1:13" ht="18" customHeight="1" x14ac:dyDescent="0.15">
      <c r="A13" s="6">
        <v>7</v>
      </c>
      <c r="B13" s="6">
        <v>20</v>
      </c>
      <c r="C13" s="6" t="s">
        <v>0</v>
      </c>
      <c r="D13" s="8">
        <v>0.23715415019762848</v>
      </c>
      <c r="E13" s="10">
        <v>3</v>
      </c>
      <c r="F13" s="10">
        <v>1265</v>
      </c>
      <c r="H13" s="6">
        <v>30</v>
      </c>
      <c r="I13" s="6">
        <v>1</v>
      </c>
      <c r="J13" s="6" t="s">
        <v>24</v>
      </c>
      <c r="K13" s="8">
        <v>5.2264808362369335</v>
      </c>
      <c r="L13" s="10">
        <v>45</v>
      </c>
      <c r="M13" s="10">
        <v>861</v>
      </c>
    </row>
    <row r="14" spans="1:13" ht="18" customHeight="1" x14ac:dyDescent="0.15">
      <c r="A14" s="6">
        <v>8</v>
      </c>
      <c r="B14" s="6">
        <v>15</v>
      </c>
      <c r="C14" s="6" t="s">
        <v>18</v>
      </c>
      <c r="D14" s="8">
        <v>1.1585807385952207</v>
      </c>
      <c r="E14" s="10">
        <v>32</v>
      </c>
      <c r="F14" s="10">
        <v>2762</v>
      </c>
      <c r="H14" s="6">
        <v>31</v>
      </c>
      <c r="I14" s="6">
        <v>4</v>
      </c>
      <c r="J14" s="6" t="s">
        <v>14</v>
      </c>
      <c r="K14" s="8">
        <v>0.45078888054094662</v>
      </c>
      <c r="L14" s="10">
        <v>6</v>
      </c>
      <c r="M14" s="10">
        <v>1331</v>
      </c>
    </row>
    <row r="15" spans="1:13" ht="18" customHeight="1" x14ac:dyDescent="0.15">
      <c r="A15" s="6">
        <v>9</v>
      </c>
      <c r="B15" s="6">
        <v>10</v>
      </c>
      <c r="C15" s="6" t="s">
        <v>41</v>
      </c>
      <c r="D15" s="8">
        <v>1.8096723868954758</v>
      </c>
      <c r="E15" s="10">
        <v>116</v>
      </c>
      <c r="F15" s="10">
        <v>6410</v>
      </c>
      <c r="H15" s="6">
        <v>32</v>
      </c>
      <c r="I15" s="6">
        <v>5</v>
      </c>
      <c r="J15" s="6" t="s">
        <v>50</v>
      </c>
      <c r="K15" s="8">
        <v>0.22988505747126436</v>
      </c>
      <c r="L15" s="10">
        <v>1</v>
      </c>
      <c r="M15" s="10">
        <v>435</v>
      </c>
    </row>
    <row r="16" spans="1:13" ht="18" customHeight="1" x14ac:dyDescent="0.15">
      <c r="A16" s="6">
        <v>10</v>
      </c>
      <c r="B16" s="6">
        <v>3</v>
      </c>
      <c r="C16" s="6" t="s">
        <v>25</v>
      </c>
      <c r="D16" s="8">
        <v>4.5052813106272902</v>
      </c>
      <c r="E16" s="10">
        <v>209</v>
      </c>
      <c r="F16" s="10">
        <v>4639</v>
      </c>
      <c r="H16" s="6">
        <v>33</v>
      </c>
      <c r="I16" s="6">
        <v>2</v>
      </c>
      <c r="J16" s="6" t="s">
        <v>28</v>
      </c>
      <c r="K16" s="8">
        <v>2.8097062579821199</v>
      </c>
      <c r="L16" s="10">
        <v>22</v>
      </c>
      <c r="M16" s="10">
        <v>783</v>
      </c>
    </row>
    <row r="17" spans="1:13" ht="18" customHeight="1" x14ac:dyDescent="0.15">
      <c r="A17" s="6">
        <v>11</v>
      </c>
      <c r="B17" s="6">
        <v>8</v>
      </c>
      <c r="C17" s="6" t="s">
        <v>40</v>
      </c>
      <c r="D17" s="8">
        <v>2.7421758569299555</v>
      </c>
      <c r="E17" s="10">
        <v>92</v>
      </c>
      <c r="F17" s="10">
        <v>3355</v>
      </c>
      <c r="H17" s="6">
        <v>34</v>
      </c>
      <c r="I17" s="6">
        <v>7</v>
      </c>
      <c r="J17" s="6" t="s">
        <v>60</v>
      </c>
      <c r="K17" s="8">
        <v>0</v>
      </c>
      <c r="L17" s="10">
        <v>0</v>
      </c>
      <c r="M17" s="10">
        <v>94</v>
      </c>
    </row>
    <row r="18" spans="1:13" ht="18" customHeight="1" x14ac:dyDescent="0.15">
      <c r="A18" s="6">
        <v>12</v>
      </c>
      <c r="B18" s="6">
        <v>7</v>
      </c>
      <c r="C18" s="6" t="s">
        <v>51</v>
      </c>
      <c r="D18" s="8">
        <v>2.9201615408511961</v>
      </c>
      <c r="E18" s="10">
        <v>94</v>
      </c>
      <c r="F18" s="10">
        <v>3219</v>
      </c>
      <c r="H18" s="6">
        <v>35</v>
      </c>
      <c r="I18" s="6">
        <v>3</v>
      </c>
      <c r="J18" s="6" t="s">
        <v>46</v>
      </c>
      <c r="K18" s="8">
        <v>0.47505938242280288</v>
      </c>
      <c r="L18" s="10">
        <v>2</v>
      </c>
      <c r="M18" s="10">
        <v>421</v>
      </c>
    </row>
    <row r="19" spans="1:13" ht="18" customHeight="1" x14ac:dyDescent="0.15">
      <c r="A19" s="6">
        <v>13</v>
      </c>
      <c r="B19" s="6">
        <v>14</v>
      </c>
      <c r="C19" s="6" t="s">
        <v>30</v>
      </c>
      <c r="D19" s="8">
        <v>1.1880687563195147</v>
      </c>
      <c r="E19" s="10">
        <v>47</v>
      </c>
      <c r="F19" s="10">
        <v>3956</v>
      </c>
      <c r="H19" s="56" t="s">
        <v>23</v>
      </c>
      <c r="I19" s="57"/>
      <c r="J19" s="58"/>
      <c r="K19" s="8">
        <v>1.3954331279449075</v>
      </c>
      <c r="L19" s="13">
        <v>77</v>
      </c>
      <c r="M19" s="13">
        <v>5518</v>
      </c>
    </row>
    <row r="20" spans="1:13" ht="18" customHeight="1" x14ac:dyDescent="0.15">
      <c r="A20" s="6">
        <v>14</v>
      </c>
      <c r="B20" s="6">
        <v>11</v>
      </c>
      <c r="C20" s="6" t="s">
        <v>19</v>
      </c>
      <c r="D20" s="8">
        <v>1.4523707817172149</v>
      </c>
      <c r="E20" s="10">
        <v>34</v>
      </c>
      <c r="F20" s="10">
        <v>2341</v>
      </c>
      <c r="H20" s="56" t="s">
        <v>86</v>
      </c>
      <c r="I20" s="57"/>
      <c r="J20" s="58"/>
      <c r="K20" s="8">
        <v>1.965124778114232</v>
      </c>
      <c r="L20" s="13">
        <v>1882</v>
      </c>
      <c r="M20" s="13">
        <v>95770</v>
      </c>
    </row>
    <row r="21" spans="1:13" ht="18" customHeight="1" x14ac:dyDescent="0.15">
      <c r="A21" s="6">
        <v>15</v>
      </c>
      <c r="B21" s="6">
        <v>4</v>
      </c>
      <c r="C21" s="6" t="s">
        <v>3</v>
      </c>
      <c r="D21" s="8">
        <v>4.0348101265822782</v>
      </c>
      <c r="E21" s="10">
        <v>102</v>
      </c>
      <c r="F21" s="10">
        <v>2528</v>
      </c>
    </row>
    <row r="22" spans="1:13" ht="18" customHeight="1" x14ac:dyDescent="0.15">
      <c r="A22" s="6">
        <v>16</v>
      </c>
      <c r="B22" s="6">
        <v>22</v>
      </c>
      <c r="C22" s="6" t="s">
        <v>22</v>
      </c>
      <c r="D22" s="8">
        <v>0</v>
      </c>
      <c r="E22" s="10">
        <v>0</v>
      </c>
      <c r="F22" s="10">
        <v>415</v>
      </c>
    </row>
    <row r="23" spans="1:13" ht="18" customHeight="1" x14ac:dyDescent="0.15">
      <c r="A23" s="6">
        <v>17</v>
      </c>
      <c r="B23" s="6">
        <v>19</v>
      </c>
      <c r="C23" s="6" t="s">
        <v>32</v>
      </c>
      <c r="D23" s="8">
        <v>0.36968576709796674</v>
      </c>
      <c r="E23" s="10">
        <v>6</v>
      </c>
      <c r="F23" s="10">
        <v>1623</v>
      </c>
    </row>
    <row r="24" spans="1:13" ht="18" customHeight="1" x14ac:dyDescent="0.15">
      <c r="A24" s="6">
        <v>18</v>
      </c>
      <c r="B24" s="6">
        <v>2</v>
      </c>
      <c r="C24" s="6" t="s">
        <v>52</v>
      </c>
      <c r="D24" s="8">
        <v>4.9300466355762822</v>
      </c>
      <c r="E24" s="10">
        <v>74</v>
      </c>
      <c r="F24" s="10">
        <v>1501</v>
      </c>
    </row>
    <row r="25" spans="1:13" ht="18" customHeight="1" x14ac:dyDescent="0.15">
      <c r="A25" s="6">
        <v>19</v>
      </c>
      <c r="B25" s="6">
        <v>22</v>
      </c>
      <c r="C25" s="6" t="s">
        <v>15</v>
      </c>
      <c r="D25" s="8">
        <v>0</v>
      </c>
      <c r="E25" s="10">
        <v>0</v>
      </c>
      <c r="F25" s="10">
        <v>522</v>
      </c>
    </row>
    <row r="26" spans="1:13" ht="18" customHeight="1" x14ac:dyDescent="0.15">
      <c r="A26" s="6">
        <v>20</v>
      </c>
      <c r="B26" s="6">
        <v>9</v>
      </c>
      <c r="C26" s="6" t="s">
        <v>4</v>
      </c>
      <c r="D26" s="8">
        <v>1.9473081328751431</v>
      </c>
      <c r="E26" s="10">
        <v>17</v>
      </c>
      <c r="F26" s="10">
        <v>873</v>
      </c>
    </row>
    <row r="27" spans="1:13" ht="18" customHeight="1" x14ac:dyDescent="0.15">
      <c r="A27" s="6">
        <v>21</v>
      </c>
      <c r="B27" s="6">
        <v>1</v>
      </c>
      <c r="C27" s="6" t="s">
        <v>29</v>
      </c>
      <c r="D27" s="8">
        <v>5.5479452054794525</v>
      </c>
      <c r="E27" s="10">
        <v>81</v>
      </c>
      <c r="F27" s="10">
        <v>1460</v>
      </c>
    </row>
    <row r="28" spans="1:13" ht="18" customHeight="1" x14ac:dyDescent="0.15">
      <c r="A28" s="6">
        <v>22</v>
      </c>
      <c r="B28" s="6">
        <v>16</v>
      </c>
      <c r="C28" s="6" t="s">
        <v>59</v>
      </c>
      <c r="D28" s="8">
        <v>0.69686411149825789</v>
      </c>
      <c r="E28" s="10">
        <v>8</v>
      </c>
      <c r="F28" s="10">
        <v>1148</v>
      </c>
    </row>
    <row r="29" spans="1:13" ht="18" customHeight="1" x14ac:dyDescent="0.15">
      <c r="A29" s="6">
        <v>23</v>
      </c>
      <c r="B29" s="6">
        <v>5</v>
      </c>
      <c r="C29" s="6" t="s">
        <v>47</v>
      </c>
      <c r="D29" s="8">
        <v>3.0991735537190084</v>
      </c>
      <c r="E29" s="10">
        <v>30</v>
      </c>
      <c r="F29" s="10">
        <v>968</v>
      </c>
    </row>
    <row r="30" spans="1:13" ht="18" customHeight="1" x14ac:dyDescent="0.15">
      <c r="A30" s="56" t="s">
        <v>66</v>
      </c>
      <c r="B30" s="57"/>
      <c r="C30" s="58"/>
      <c r="D30" s="8">
        <v>1.9999556796525284</v>
      </c>
      <c r="E30" s="13">
        <v>1805</v>
      </c>
      <c r="F30" s="11">
        <v>90252</v>
      </c>
    </row>
    <row r="31" spans="1:13" ht="18" customHeight="1" x14ac:dyDescent="0.15"/>
    <row r="32" spans="1:13" ht="18" customHeight="1" x14ac:dyDescent="0.15">
      <c r="A32" s="1" t="s">
        <v>12</v>
      </c>
    </row>
    <row r="33" spans="1:13" ht="18" customHeight="1" x14ac:dyDescent="0.15"/>
    <row r="34" spans="1:13" ht="18" customHeight="1" x14ac:dyDescent="0.15">
      <c r="A34" s="1" t="str">
        <f>'（１）小学校児童数'!A34</f>
        <v>県経営管理部統計調査課　「令和５年度学校基本調査報告書」（令和５年５月１日現在）</v>
      </c>
    </row>
    <row r="35" spans="1:13" ht="18" customHeight="1" x14ac:dyDescent="0.15"/>
    <row r="36" spans="1:13" ht="18" customHeight="1" x14ac:dyDescent="0.15">
      <c r="A36" s="87" t="s">
        <v>67</v>
      </c>
      <c r="B36" s="87"/>
      <c r="C36" s="87"/>
      <c r="D36" s="87"/>
      <c r="E36" s="84" t="s">
        <v>91</v>
      </c>
      <c r="F36" s="84"/>
      <c r="G36" s="84"/>
      <c r="H36" s="84"/>
      <c r="I36" s="84"/>
      <c r="J36" s="84"/>
      <c r="K36" s="84"/>
      <c r="L36" s="84"/>
      <c r="M36" s="87" t="s">
        <v>104</v>
      </c>
    </row>
    <row r="37" spans="1:13" ht="18" customHeight="1" x14ac:dyDescent="0.15">
      <c r="A37" s="87"/>
      <c r="B37" s="87"/>
      <c r="C37" s="87"/>
      <c r="D37" s="87"/>
      <c r="E37" s="83" t="s">
        <v>80</v>
      </c>
      <c r="F37" s="83"/>
      <c r="G37" s="83"/>
      <c r="H37" s="83"/>
      <c r="I37" s="83"/>
      <c r="J37" s="83"/>
      <c r="K37" s="83"/>
      <c r="L37" s="83"/>
      <c r="M37" s="87"/>
    </row>
    <row r="38" spans="1:13" ht="18" customHeight="1" x14ac:dyDescent="0.15">
      <c r="F38" s="14"/>
    </row>
    <row r="39" spans="1:13" ht="18" customHeight="1" x14ac:dyDescent="0.15">
      <c r="F39" s="14"/>
    </row>
  </sheetData>
  <mergeCells count="20">
    <mergeCell ref="J3:J6"/>
    <mergeCell ref="K3:K5"/>
    <mergeCell ref="L3:L5"/>
    <mergeCell ref="A1:M1"/>
    <mergeCell ref="H19:J19"/>
    <mergeCell ref="H20:J20"/>
    <mergeCell ref="A30:C30"/>
    <mergeCell ref="E36:L36"/>
    <mergeCell ref="M3:M5"/>
    <mergeCell ref="A36:D37"/>
    <mergeCell ref="M36:M37"/>
    <mergeCell ref="E37:L37"/>
    <mergeCell ref="A3:A6"/>
    <mergeCell ref="B3:B6"/>
    <mergeCell ref="C3:C6"/>
    <mergeCell ref="D3:D5"/>
    <mergeCell ref="E3:E5"/>
    <mergeCell ref="F3:F5"/>
    <mergeCell ref="H3:H6"/>
    <mergeCell ref="I3:I6"/>
  </mergeCells>
  <phoneticPr fontId="4"/>
  <pageMargins left="0.59055118110236227" right="0.59055118110236227" top="0.78740157480314965" bottom="0.39370078740157483" header="0.39370078740157483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9"/>
  <sheetViews>
    <sheetView view="pageBreakPreview" zoomScaleSheetLayoutView="100" workbookViewId="0">
      <selection sqref="A1:L1"/>
    </sheetView>
  </sheetViews>
  <sheetFormatPr defaultColWidth="9" defaultRowHeight="13.5" x14ac:dyDescent="0.15"/>
  <cols>
    <col min="1" max="1" width="3.625" style="1" customWidth="1"/>
    <col min="2" max="2" width="4.125" style="1" customWidth="1"/>
    <col min="3" max="3" width="11.625" style="1" customWidth="1"/>
    <col min="4" max="4" width="10.5" style="1" customWidth="1"/>
    <col min="5" max="5" width="13.5" style="1" customWidth="1"/>
    <col min="6" max="6" width="7.875" style="1" customWidth="1"/>
    <col min="7" max="7" width="6.625" style="1" customWidth="1"/>
    <col min="8" max="8" width="3.625" style="1" customWidth="1"/>
    <col min="9" max="9" width="4" style="1" customWidth="1"/>
    <col min="10" max="10" width="11.625" style="1" customWidth="1"/>
    <col min="11" max="11" width="10.5" style="1" customWidth="1"/>
    <col min="12" max="12" width="13.5" style="1" customWidth="1"/>
    <col min="13" max="13" width="7.875" style="1" customWidth="1"/>
    <col min="14" max="16384" width="9" style="1"/>
  </cols>
  <sheetData>
    <row r="1" spans="1:13" ht="24" x14ac:dyDescent="0.15">
      <c r="A1" s="55" t="s">
        <v>84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3"/>
    </row>
    <row r="2" spans="1:13" ht="18" customHeight="1" x14ac:dyDescent="0.15">
      <c r="A2" s="23"/>
    </row>
    <row r="3" spans="1:13" s="2" customFormat="1" ht="18" customHeight="1" x14ac:dyDescent="0.15">
      <c r="A3" s="64" t="s">
        <v>85</v>
      </c>
      <c r="B3" s="67" t="s">
        <v>42</v>
      </c>
      <c r="C3" s="64" t="s">
        <v>90</v>
      </c>
      <c r="D3" s="85" t="s">
        <v>110</v>
      </c>
      <c r="E3" s="85" t="s">
        <v>55</v>
      </c>
      <c r="F3" s="85" t="s">
        <v>111</v>
      </c>
      <c r="G3" s="1"/>
      <c r="H3" s="88" t="s">
        <v>85</v>
      </c>
      <c r="I3" s="90" t="s">
        <v>42</v>
      </c>
      <c r="J3" s="88" t="s">
        <v>36</v>
      </c>
      <c r="K3" s="85" t="s">
        <v>44</v>
      </c>
      <c r="L3" s="85" t="s">
        <v>55</v>
      </c>
      <c r="M3" s="85" t="s">
        <v>111</v>
      </c>
    </row>
    <row r="4" spans="1:13" s="2" customFormat="1" ht="18" customHeight="1" x14ac:dyDescent="0.15">
      <c r="A4" s="65"/>
      <c r="B4" s="68"/>
      <c r="C4" s="65"/>
      <c r="D4" s="86"/>
      <c r="E4" s="86"/>
      <c r="F4" s="86"/>
      <c r="G4" s="1"/>
      <c r="H4" s="86"/>
      <c r="I4" s="91"/>
      <c r="J4" s="86"/>
      <c r="K4" s="86"/>
      <c r="L4" s="86"/>
      <c r="M4" s="86"/>
    </row>
    <row r="5" spans="1:13" s="2" customFormat="1" ht="18" customHeight="1" x14ac:dyDescent="0.15">
      <c r="A5" s="65"/>
      <c r="B5" s="68"/>
      <c r="C5" s="65"/>
      <c r="D5" s="86"/>
      <c r="E5" s="86"/>
      <c r="F5" s="86"/>
      <c r="G5" s="1"/>
      <c r="H5" s="86"/>
      <c r="I5" s="91"/>
      <c r="J5" s="86"/>
      <c r="K5" s="86"/>
      <c r="L5" s="86"/>
      <c r="M5" s="86"/>
    </row>
    <row r="6" spans="1:13" s="2" customFormat="1" ht="18" customHeight="1" x14ac:dyDescent="0.15">
      <c r="A6" s="66"/>
      <c r="B6" s="69"/>
      <c r="C6" s="66"/>
      <c r="D6" s="30" t="s">
        <v>20</v>
      </c>
      <c r="E6" s="30" t="s">
        <v>20</v>
      </c>
      <c r="F6" s="30" t="s">
        <v>109</v>
      </c>
      <c r="G6" s="1"/>
      <c r="H6" s="89"/>
      <c r="I6" s="92"/>
      <c r="J6" s="89"/>
      <c r="K6" s="30" t="s">
        <v>20</v>
      </c>
      <c r="L6" s="30" t="s">
        <v>20</v>
      </c>
      <c r="M6" s="30" t="s">
        <v>109</v>
      </c>
    </row>
    <row r="7" spans="1:13" ht="18" customHeight="1" x14ac:dyDescent="0.15">
      <c r="A7" s="4">
        <v>1</v>
      </c>
      <c r="B7" s="11">
        <v>18</v>
      </c>
      <c r="C7" s="29" t="s">
        <v>13</v>
      </c>
      <c r="D7" s="29">
        <v>3257.0673897495976</v>
      </c>
      <c r="E7" s="11">
        <v>2226984</v>
      </c>
      <c r="F7" s="4">
        <v>12</v>
      </c>
      <c r="H7" s="4">
        <v>24</v>
      </c>
      <c r="I7" s="11">
        <v>2</v>
      </c>
      <c r="J7" s="4" t="s">
        <v>33</v>
      </c>
      <c r="K7" s="29">
        <v>8803.6621692658155</v>
      </c>
      <c r="L7" s="11">
        <v>100485</v>
      </c>
      <c r="M7" s="4">
        <v>1</v>
      </c>
    </row>
    <row r="8" spans="1:13" ht="18" customHeight="1" x14ac:dyDescent="0.15">
      <c r="A8" s="4">
        <v>2</v>
      </c>
      <c r="B8" s="11">
        <v>19</v>
      </c>
      <c r="C8" s="29" t="s">
        <v>27</v>
      </c>
      <c r="D8" s="29">
        <v>3129.2096419344421</v>
      </c>
      <c r="E8" s="11">
        <v>2480537</v>
      </c>
      <c r="F8" s="4">
        <v>23</v>
      </c>
      <c r="H8" s="4">
        <v>25</v>
      </c>
      <c r="I8" s="11">
        <v>4</v>
      </c>
      <c r="J8" s="4" t="s">
        <v>38</v>
      </c>
      <c r="K8" s="29">
        <v>6297.56242568371</v>
      </c>
      <c r="L8" s="11">
        <v>42370</v>
      </c>
      <c r="M8" s="4">
        <v>1</v>
      </c>
    </row>
    <row r="9" spans="1:13" ht="18" customHeight="1" x14ac:dyDescent="0.15">
      <c r="A9" s="4">
        <v>3</v>
      </c>
      <c r="B9" s="11">
        <v>20</v>
      </c>
      <c r="C9" s="29" t="s">
        <v>7</v>
      </c>
      <c r="D9" s="29">
        <v>3028.159804252447</v>
      </c>
      <c r="E9" s="11">
        <v>574236</v>
      </c>
      <c r="F9" s="4">
        <v>2</v>
      </c>
      <c r="H9" s="4">
        <v>26</v>
      </c>
      <c r="I9" s="11">
        <v>1</v>
      </c>
      <c r="J9" s="4" t="s">
        <v>17</v>
      </c>
      <c r="K9" s="29">
        <v>10865.777892829406</v>
      </c>
      <c r="L9" s="11">
        <v>83949</v>
      </c>
      <c r="M9" s="4">
        <v>1</v>
      </c>
    </row>
    <row r="10" spans="1:13" ht="18" customHeight="1" x14ac:dyDescent="0.15">
      <c r="A10" s="4">
        <v>4</v>
      </c>
      <c r="B10" s="11">
        <v>5</v>
      </c>
      <c r="C10" s="29" t="s">
        <v>39</v>
      </c>
      <c r="D10" s="29">
        <v>5156.3035460169021</v>
      </c>
      <c r="E10" s="11">
        <v>177547</v>
      </c>
      <c r="F10" s="4">
        <v>1</v>
      </c>
      <c r="H10" s="4">
        <v>27</v>
      </c>
      <c r="I10" s="11">
        <v>5</v>
      </c>
      <c r="J10" s="4" t="s">
        <v>9</v>
      </c>
      <c r="K10" s="29">
        <v>5493.2172165466427</v>
      </c>
      <c r="L10" s="11">
        <v>32800</v>
      </c>
      <c r="M10" s="4">
        <v>1</v>
      </c>
    </row>
    <row r="11" spans="1:13" ht="18" customHeight="1" x14ac:dyDescent="0.15">
      <c r="A11" s="4">
        <v>5</v>
      </c>
      <c r="B11" s="11">
        <v>9</v>
      </c>
      <c r="C11" s="29" t="s">
        <v>31</v>
      </c>
      <c r="D11" s="29">
        <v>4576.0512667437779</v>
      </c>
      <c r="E11" s="11">
        <v>490571</v>
      </c>
      <c r="F11" s="4">
        <v>2</v>
      </c>
      <c r="H11" s="4">
        <v>28</v>
      </c>
      <c r="I11" s="11">
        <v>10</v>
      </c>
      <c r="J11" s="4" t="s">
        <v>8</v>
      </c>
      <c r="K11" s="29">
        <v>3377.9938010707242</v>
      </c>
      <c r="L11" s="11">
        <v>23977</v>
      </c>
      <c r="M11" s="4">
        <v>1</v>
      </c>
    </row>
    <row r="12" spans="1:13" ht="18" customHeight="1" x14ac:dyDescent="0.15">
      <c r="A12" s="4">
        <v>6</v>
      </c>
      <c r="B12" s="11">
        <v>14</v>
      </c>
      <c r="C12" s="29" t="s">
        <v>35</v>
      </c>
      <c r="D12" s="29">
        <v>4275.4738878143135</v>
      </c>
      <c r="E12" s="11">
        <v>552605</v>
      </c>
      <c r="F12" s="4">
        <v>3</v>
      </c>
      <c r="H12" s="4">
        <v>29</v>
      </c>
      <c r="I12" s="11">
        <v>9</v>
      </c>
      <c r="J12" s="4" t="s">
        <v>43</v>
      </c>
      <c r="K12" s="29">
        <v>3772.8524377733384</v>
      </c>
      <c r="L12" s="11">
        <v>139754</v>
      </c>
      <c r="M12" s="4">
        <v>1</v>
      </c>
    </row>
    <row r="13" spans="1:13" ht="18" customHeight="1" x14ac:dyDescent="0.15">
      <c r="A13" s="4">
        <v>7</v>
      </c>
      <c r="B13" s="11">
        <v>22</v>
      </c>
      <c r="C13" s="29" t="s">
        <v>0</v>
      </c>
      <c r="D13" s="29">
        <v>2743.0679178106989</v>
      </c>
      <c r="E13" s="11">
        <v>181827</v>
      </c>
      <c r="F13" s="4">
        <v>1</v>
      </c>
      <c r="H13" s="4">
        <v>30</v>
      </c>
      <c r="I13" s="11">
        <v>12</v>
      </c>
      <c r="J13" s="4" t="s">
        <v>24</v>
      </c>
      <c r="K13" s="29">
        <v>2886.1073593617489</v>
      </c>
      <c r="L13" s="11">
        <v>91885</v>
      </c>
      <c r="M13" s="4">
        <v>1</v>
      </c>
    </row>
    <row r="14" spans="1:13" ht="18" customHeight="1" x14ac:dyDescent="0.15">
      <c r="A14" s="4">
        <v>8</v>
      </c>
      <c r="B14" s="11">
        <v>10</v>
      </c>
      <c r="C14" s="29" t="s">
        <v>18</v>
      </c>
      <c r="D14" s="29">
        <v>4572.0340739512521</v>
      </c>
      <c r="E14" s="11">
        <v>441183</v>
      </c>
      <c r="F14" s="4">
        <v>3</v>
      </c>
      <c r="H14" s="4">
        <v>31</v>
      </c>
      <c r="I14" s="11">
        <v>11</v>
      </c>
      <c r="J14" s="4" t="s">
        <v>14</v>
      </c>
      <c r="K14" s="29">
        <v>3097.6281771634563</v>
      </c>
      <c r="L14" s="11">
        <v>134911</v>
      </c>
      <c r="M14" s="4">
        <v>1</v>
      </c>
    </row>
    <row r="15" spans="1:13" ht="18" customHeight="1" x14ac:dyDescent="0.15">
      <c r="A15" s="4">
        <v>9</v>
      </c>
      <c r="B15" s="11">
        <v>11</v>
      </c>
      <c r="C15" s="29" t="s">
        <v>41</v>
      </c>
      <c r="D15" s="29">
        <v>4458.1965041309704</v>
      </c>
      <c r="E15" s="11">
        <v>1110510</v>
      </c>
      <c r="F15" s="4">
        <v>4</v>
      </c>
      <c r="H15" s="4">
        <v>32</v>
      </c>
      <c r="I15" s="11">
        <v>3</v>
      </c>
      <c r="J15" s="4" t="s">
        <v>50</v>
      </c>
      <c r="K15" s="29">
        <v>6363.1821020952821</v>
      </c>
      <c r="L15" s="11">
        <v>112062</v>
      </c>
      <c r="M15" s="4">
        <v>1</v>
      </c>
    </row>
    <row r="16" spans="1:13" ht="18" customHeight="1" x14ac:dyDescent="0.15">
      <c r="A16" s="4">
        <v>10</v>
      </c>
      <c r="B16" s="11">
        <v>12</v>
      </c>
      <c r="C16" s="29" t="s">
        <v>25</v>
      </c>
      <c r="D16" s="29">
        <v>4331.2798471824262</v>
      </c>
      <c r="E16" s="11">
        <v>725576</v>
      </c>
      <c r="F16" s="4">
        <v>5</v>
      </c>
      <c r="H16" s="4">
        <v>33</v>
      </c>
      <c r="I16" s="11">
        <v>7</v>
      </c>
      <c r="J16" s="4" t="s">
        <v>28</v>
      </c>
      <c r="K16" s="29">
        <v>4506.5901796080043</v>
      </c>
      <c r="L16" s="11">
        <v>131980</v>
      </c>
      <c r="M16" s="4">
        <v>1</v>
      </c>
    </row>
    <row r="17" spans="1:13" ht="18" customHeight="1" x14ac:dyDescent="0.15">
      <c r="A17" s="4">
        <v>11</v>
      </c>
      <c r="B17" s="11">
        <v>21</v>
      </c>
      <c r="C17" s="29" t="s">
        <v>40</v>
      </c>
      <c r="D17" s="29">
        <v>2751.3320067930526</v>
      </c>
      <c r="E17" s="11">
        <v>377480</v>
      </c>
      <c r="F17" s="4">
        <v>2</v>
      </c>
      <c r="H17" s="4">
        <v>34</v>
      </c>
      <c r="I17" s="11">
        <v>8</v>
      </c>
      <c r="J17" s="4" t="s">
        <v>60</v>
      </c>
      <c r="K17" s="29">
        <v>4001.4807502467916</v>
      </c>
      <c r="L17" s="11">
        <v>24321</v>
      </c>
      <c r="M17" s="4">
        <v>1</v>
      </c>
    </row>
    <row r="18" spans="1:13" ht="18" customHeight="1" x14ac:dyDescent="0.15">
      <c r="A18" s="4">
        <v>12</v>
      </c>
      <c r="B18" s="11">
        <v>3</v>
      </c>
      <c r="C18" s="29" t="s">
        <v>51</v>
      </c>
      <c r="D18" s="29">
        <v>5821.3475097736318</v>
      </c>
      <c r="E18" s="11">
        <v>674537</v>
      </c>
      <c r="F18" s="4">
        <v>3</v>
      </c>
      <c r="H18" s="4">
        <v>35</v>
      </c>
      <c r="I18" s="11">
        <v>6</v>
      </c>
      <c r="J18" s="4" t="s">
        <v>46</v>
      </c>
      <c r="K18" s="29">
        <v>5081.291951121565</v>
      </c>
      <c r="L18" s="11">
        <v>88572</v>
      </c>
      <c r="M18" s="4">
        <v>1</v>
      </c>
    </row>
    <row r="19" spans="1:13" ht="18" customHeight="1" x14ac:dyDescent="0.15">
      <c r="A19" s="4">
        <v>13</v>
      </c>
      <c r="B19" s="11">
        <v>13</v>
      </c>
      <c r="C19" s="29" t="s">
        <v>30</v>
      </c>
      <c r="D19" s="29">
        <v>4300.5611467339013</v>
      </c>
      <c r="E19" s="11">
        <v>612344</v>
      </c>
      <c r="F19" s="4">
        <v>3</v>
      </c>
      <c r="H19" s="59" t="s">
        <v>23</v>
      </c>
      <c r="I19" s="60"/>
      <c r="J19" s="61"/>
      <c r="K19" s="29">
        <v>4540.9356329613347</v>
      </c>
      <c r="L19" s="11">
        <v>1007066</v>
      </c>
      <c r="M19" s="4">
        <v>12</v>
      </c>
    </row>
    <row r="20" spans="1:13" ht="18" customHeight="1" x14ac:dyDescent="0.15">
      <c r="A20" s="4">
        <v>14</v>
      </c>
      <c r="B20" s="11">
        <v>17</v>
      </c>
      <c r="C20" s="29" t="s">
        <v>19</v>
      </c>
      <c r="D20" s="29">
        <v>3302.3678562632672</v>
      </c>
      <c r="E20" s="11">
        <v>281583</v>
      </c>
      <c r="F20" s="4">
        <v>1</v>
      </c>
      <c r="H20" s="59" t="s">
        <v>86</v>
      </c>
      <c r="I20" s="60"/>
      <c r="J20" s="61"/>
      <c r="K20" s="29">
        <v>3809.2313416385668</v>
      </c>
      <c r="L20" s="11">
        <v>13841882</v>
      </c>
      <c r="M20" s="4">
        <v>95</v>
      </c>
    </row>
    <row r="21" spans="1:13" ht="18" customHeight="1" x14ac:dyDescent="0.15">
      <c r="A21" s="4">
        <v>15</v>
      </c>
      <c r="B21" s="11">
        <v>16</v>
      </c>
      <c r="C21" s="29" t="s">
        <v>3</v>
      </c>
      <c r="D21" s="29">
        <v>3493.5977055622047</v>
      </c>
      <c r="E21" s="11">
        <v>309400</v>
      </c>
      <c r="F21" s="4">
        <v>2</v>
      </c>
      <c r="M21" s="14"/>
    </row>
    <row r="22" spans="1:13" ht="18" customHeight="1" x14ac:dyDescent="0.15">
      <c r="A22" s="4">
        <v>16</v>
      </c>
      <c r="B22" s="11">
        <v>6</v>
      </c>
      <c r="C22" s="29" t="s">
        <v>22</v>
      </c>
      <c r="D22" s="29">
        <v>5052.241405045027</v>
      </c>
      <c r="E22" s="11">
        <v>101545</v>
      </c>
      <c r="F22" s="4">
        <v>1</v>
      </c>
      <c r="M22" s="14"/>
    </row>
    <row r="23" spans="1:13" ht="18" customHeight="1" x14ac:dyDescent="0.15">
      <c r="A23" s="4">
        <v>17</v>
      </c>
      <c r="B23" s="11">
        <v>7</v>
      </c>
      <c r="C23" s="29" t="s">
        <v>32</v>
      </c>
      <c r="D23" s="29">
        <v>4669.2581208943529</v>
      </c>
      <c r="E23" s="11">
        <v>232431</v>
      </c>
      <c r="F23" s="4">
        <v>2</v>
      </c>
      <c r="M23" s="14"/>
    </row>
    <row r="24" spans="1:13" ht="18" customHeight="1" x14ac:dyDescent="0.15">
      <c r="A24" s="4">
        <v>18</v>
      </c>
      <c r="B24" s="11">
        <v>8</v>
      </c>
      <c r="C24" s="29" t="s">
        <v>52</v>
      </c>
      <c r="D24" s="29">
        <v>4638.2191780821922</v>
      </c>
      <c r="E24" s="11">
        <v>270872</v>
      </c>
      <c r="F24" s="4">
        <v>2</v>
      </c>
      <c r="M24" s="14"/>
    </row>
    <row r="25" spans="1:13" ht="18" customHeight="1" x14ac:dyDescent="0.15">
      <c r="A25" s="4">
        <v>19</v>
      </c>
      <c r="B25" s="11">
        <v>2</v>
      </c>
      <c r="C25" s="4" t="s">
        <v>15</v>
      </c>
      <c r="D25" s="29">
        <v>6275.0415627597677</v>
      </c>
      <c r="E25" s="11">
        <v>181173</v>
      </c>
      <c r="F25" s="4">
        <v>4</v>
      </c>
      <c r="M25" s="14"/>
    </row>
    <row r="26" spans="1:13" ht="18" customHeight="1" x14ac:dyDescent="0.15">
      <c r="A26" s="4">
        <v>20</v>
      </c>
      <c r="B26" s="11">
        <v>1</v>
      </c>
      <c r="C26" s="4" t="s">
        <v>4</v>
      </c>
      <c r="D26" s="29">
        <v>8982.4789943333562</v>
      </c>
      <c r="E26" s="11">
        <v>275816</v>
      </c>
      <c r="F26" s="4">
        <v>1</v>
      </c>
      <c r="M26" s="14"/>
    </row>
    <row r="27" spans="1:13" ht="18" customHeight="1" x14ac:dyDescent="0.15">
      <c r="A27" s="4">
        <v>21</v>
      </c>
      <c r="B27" s="11">
        <v>4</v>
      </c>
      <c r="C27" s="4" t="s">
        <v>29</v>
      </c>
      <c r="D27" s="29">
        <v>5721.8358540366162</v>
      </c>
      <c r="E27" s="11">
        <v>273149</v>
      </c>
      <c r="F27" s="4">
        <v>2</v>
      </c>
      <c r="M27" s="14"/>
    </row>
    <row r="28" spans="1:13" ht="18" customHeight="1" x14ac:dyDescent="0.15">
      <c r="A28" s="4">
        <v>22</v>
      </c>
      <c r="B28" s="11">
        <v>15</v>
      </c>
      <c r="C28" s="4" t="s">
        <v>59</v>
      </c>
      <c r="D28" s="29">
        <v>4132.6040498508282</v>
      </c>
      <c r="E28" s="11">
        <v>195311</v>
      </c>
      <c r="F28" s="4">
        <v>2</v>
      </c>
      <c r="M28" s="14"/>
    </row>
    <row r="29" spans="1:13" ht="18" customHeight="1" x14ac:dyDescent="0.15">
      <c r="A29" s="4">
        <v>23</v>
      </c>
      <c r="B29" s="11">
        <v>23</v>
      </c>
      <c r="C29" s="4" t="s">
        <v>47</v>
      </c>
      <c r="D29" s="29">
        <v>2013.9090052187507</v>
      </c>
      <c r="E29" s="11">
        <v>87599</v>
      </c>
      <c r="F29" s="4">
        <v>2</v>
      </c>
      <c r="M29" s="14"/>
    </row>
    <row r="30" spans="1:13" ht="18" customHeight="1" x14ac:dyDescent="0.15">
      <c r="A30" s="93" t="s">
        <v>66</v>
      </c>
      <c r="B30" s="94"/>
      <c r="C30" s="95"/>
      <c r="D30" s="29">
        <v>3761.6716070759717</v>
      </c>
      <c r="E30" s="11">
        <v>12834816</v>
      </c>
      <c r="F30" s="4">
        <v>83</v>
      </c>
      <c r="M30" s="14"/>
    </row>
    <row r="31" spans="1:13" ht="18" customHeight="1" x14ac:dyDescent="0.15">
      <c r="M31" s="14"/>
    </row>
    <row r="32" spans="1:13" ht="18" customHeight="1" x14ac:dyDescent="0.15">
      <c r="A32" s="1" t="s">
        <v>12</v>
      </c>
      <c r="M32" s="14"/>
    </row>
    <row r="33" spans="1:13" ht="18" customHeight="1" x14ac:dyDescent="0.15">
      <c r="B33" s="26"/>
      <c r="C33" s="26"/>
      <c r="D33" s="26"/>
      <c r="E33" s="26"/>
      <c r="M33" s="14"/>
    </row>
    <row r="34" spans="1:13" ht="18" customHeight="1" x14ac:dyDescent="0.15">
      <c r="A34" s="1" t="s">
        <v>103</v>
      </c>
      <c r="M34" s="14"/>
    </row>
    <row r="35" spans="1:13" ht="18" customHeight="1" x14ac:dyDescent="0.15">
      <c r="A35" s="1" t="s">
        <v>58</v>
      </c>
      <c r="M35" s="14"/>
    </row>
    <row r="36" spans="1:13" ht="18" customHeight="1" x14ac:dyDescent="0.15">
      <c r="M36" s="14"/>
    </row>
    <row r="37" spans="1:13" ht="18" customHeight="1" x14ac:dyDescent="0.15">
      <c r="A37" s="96" t="s">
        <v>68</v>
      </c>
      <c r="B37" s="96"/>
      <c r="C37" s="96"/>
      <c r="D37" s="96"/>
      <c r="E37" s="96"/>
      <c r="M37" s="14"/>
    </row>
    <row r="38" spans="1:13" ht="18" customHeight="1" x14ac:dyDescent="0.15">
      <c r="C38" s="62" t="s">
        <v>89</v>
      </c>
      <c r="D38" s="62"/>
      <c r="E38" s="62"/>
      <c r="F38" s="62"/>
      <c r="G38" s="62"/>
      <c r="H38" s="62"/>
      <c r="I38" s="62"/>
      <c r="J38" s="62"/>
      <c r="K38" s="87" t="s">
        <v>94</v>
      </c>
      <c r="M38" s="12"/>
    </row>
    <row r="39" spans="1:13" ht="18" customHeight="1" x14ac:dyDescent="0.15">
      <c r="A39" s="26"/>
      <c r="B39" s="26"/>
      <c r="C39" s="97" t="s">
        <v>92</v>
      </c>
      <c r="D39" s="97"/>
      <c r="E39" s="97"/>
      <c r="F39" s="97"/>
      <c r="G39" s="97"/>
      <c r="H39" s="97"/>
      <c r="I39" s="97"/>
      <c r="J39" s="97"/>
      <c r="K39" s="87"/>
      <c r="M39" s="22"/>
    </row>
    <row r="40" spans="1:13" ht="18" customHeight="1" x14ac:dyDescent="0.15"/>
    <row r="41" spans="1:13" ht="18" customHeight="1" x14ac:dyDescent="0.15"/>
    <row r="42" spans="1:13" ht="18" customHeight="1" x14ac:dyDescent="0.15"/>
    <row r="43" spans="1:13" ht="18" customHeight="1" x14ac:dyDescent="0.15"/>
    <row r="44" spans="1:13" ht="18" customHeight="1" x14ac:dyDescent="0.15"/>
    <row r="45" spans="1:13" ht="18" customHeight="1" x14ac:dyDescent="0.15"/>
    <row r="46" spans="1:13" ht="18" customHeight="1" x14ac:dyDescent="0.15"/>
    <row r="47" spans="1:13" ht="18" customHeight="1" x14ac:dyDescent="0.15">
      <c r="B47" s="27"/>
      <c r="C47" s="27"/>
      <c r="D47" s="27"/>
      <c r="E47" s="27"/>
    </row>
    <row r="48" spans="1:13" ht="18" customHeight="1" x14ac:dyDescent="0.15">
      <c r="B48" s="28"/>
      <c r="C48" s="28"/>
      <c r="D48" s="28"/>
      <c r="E48" s="28"/>
      <c r="F48" s="28"/>
      <c r="M48" s="28"/>
    </row>
    <row r="49" spans="1:13" ht="18" customHeight="1" x14ac:dyDescent="0.15">
      <c r="B49" s="28"/>
      <c r="C49" s="28"/>
      <c r="D49" s="28"/>
      <c r="E49" s="28"/>
      <c r="F49" s="28"/>
      <c r="M49" s="28"/>
    </row>
    <row r="50" spans="1:13" ht="18" customHeight="1" x14ac:dyDescent="0.15">
      <c r="B50" s="28"/>
      <c r="C50" s="28"/>
      <c r="D50" s="28"/>
      <c r="E50" s="28"/>
      <c r="F50" s="28"/>
      <c r="M50" s="28"/>
    </row>
    <row r="51" spans="1:13" ht="18" customHeight="1" x14ac:dyDescent="0.15">
      <c r="B51" s="28"/>
      <c r="C51" s="28"/>
      <c r="D51" s="28"/>
      <c r="E51" s="28"/>
      <c r="F51" s="28"/>
      <c r="M51" s="28"/>
    </row>
    <row r="52" spans="1:13" ht="18" customHeight="1" x14ac:dyDescent="0.15">
      <c r="A52" s="26"/>
      <c r="B52" s="28"/>
      <c r="C52" s="28"/>
      <c r="D52" s="28"/>
      <c r="E52" s="28"/>
      <c r="F52" s="28"/>
      <c r="M52" s="28"/>
    </row>
    <row r="53" spans="1:13" ht="18" customHeight="1" x14ac:dyDescent="0.15">
      <c r="F53" s="28"/>
      <c r="M53" s="28"/>
    </row>
    <row r="54" spans="1:13" ht="18" customHeight="1" x14ac:dyDescent="0.15">
      <c r="F54" s="28"/>
      <c r="M54" s="28"/>
    </row>
    <row r="55" spans="1:13" ht="18" customHeight="1" x14ac:dyDescent="0.15"/>
    <row r="56" spans="1:13" ht="18" customHeight="1" x14ac:dyDescent="0.15"/>
    <row r="57" spans="1:13" ht="18" customHeight="1" x14ac:dyDescent="0.15"/>
    <row r="58" spans="1:13" ht="18" customHeight="1" x14ac:dyDescent="0.15"/>
    <row r="59" spans="1:13" ht="18" customHeight="1" x14ac:dyDescent="0.15"/>
    <row r="60" spans="1:13" ht="18" customHeight="1" x14ac:dyDescent="0.15"/>
    <row r="61" spans="1:13" ht="18" customHeight="1" x14ac:dyDescent="0.15"/>
    <row r="62" spans="1:13" ht="18" customHeight="1" x14ac:dyDescent="0.15"/>
    <row r="63" spans="1:13" ht="18" customHeight="1" x14ac:dyDescent="0.15"/>
    <row r="64" spans="1:13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</sheetData>
  <mergeCells count="20">
    <mergeCell ref="M3:M5"/>
    <mergeCell ref="A30:C30"/>
    <mergeCell ref="A37:E37"/>
    <mergeCell ref="C38:J38"/>
    <mergeCell ref="C39:J39"/>
    <mergeCell ref="K38:K39"/>
    <mergeCell ref="A1:L1"/>
    <mergeCell ref="H19:J19"/>
    <mergeCell ref="H20:J20"/>
    <mergeCell ref="A3:A6"/>
    <mergeCell ref="B3:B6"/>
    <mergeCell ref="C3:C6"/>
    <mergeCell ref="D3:D5"/>
    <mergeCell ref="E3:E5"/>
    <mergeCell ref="F3:F5"/>
    <mergeCell ref="H3:H6"/>
    <mergeCell ref="I3:I6"/>
    <mergeCell ref="J3:J6"/>
    <mergeCell ref="K3:K5"/>
    <mergeCell ref="L3:L5"/>
  </mergeCells>
  <phoneticPr fontId="4"/>
  <pageMargins left="0.59055118110236227" right="0.59055118110236227" top="0.78740157480314965" bottom="0.39370078740157483" header="0.39370078740157483" footer="0.39370078740157483"/>
  <pageSetup paperSize="9"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9"/>
  <sheetViews>
    <sheetView view="pageBreakPreview" zoomScaleSheetLayoutView="100" workbookViewId="0">
      <selection sqref="A1:M1"/>
    </sheetView>
  </sheetViews>
  <sheetFormatPr defaultColWidth="9" defaultRowHeight="13.5" x14ac:dyDescent="0.15"/>
  <cols>
    <col min="1" max="2" width="3.625" style="1" customWidth="1"/>
    <col min="3" max="3" width="9.125" style="1" customWidth="1"/>
    <col min="4" max="4" width="17.125" style="1" customWidth="1"/>
    <col min="5" max="6" width="5.125" style="1" customWidth="1"/>
    <col min="7" max="9" width="3.625" style="1" customWidth="1"/>
    <col min="10" max="10" width="9.125" style="1" customWidth="1"/>
    <col min="11" max="11" width="17.125" style="1" customWidth="1"/>
    <col min="12" max="13" width="5.125" style="1" customWidth="1"/>
    <col min="14" max="16384" width="9" style="1"/>
  </cols>
  <sheetData>
    <row r="1" spans="1:13" ht="24" x14ac:dyDescent="0.15">
      <c r="A1" s="55" t="s">
        <v>113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8" customHeight="1" x14ac:dyDescent="0.15">
      <c r="A2" s="23"/>
    </row>
    <row r="3" spans="1:13" s="2" customFormat="1" ht="18" customHeight="1" x14ac:dyDescent="0.15">
      <c r="A3" s="64" t="s">
        <v>85</v>
      </c>
      <c r="B3" s="67" t="s">
        <v>42</v>
      </c>
      <c r="C3" s="64" t="s">
        <v>90</v>
      </c>
      <c r="D3" s="101" t="s">
        <v>63</v>
      </c>
      <c r="E3" s="98"/>
      <c r="F3" s="102"/>
      <c r="G3" s="1"/>
      <c r="H3" s="88" t="s">
        <v>85</v>
      </c>
      <c r="I3" s="90" t="s">
        <v>42</v>
      </c>
      <c r="J3" s="88" t="s">
        <v>36</v>
      </c>
      <c r="K3" s="101" t="s">
        <v>63</v>
      </c>
      <c r="L3" s="98"/>
      <c r="M3" s="102"/>
    </row>
    <row r="4" spans="1:13" s="2" customFormat="1" ht="18" customHeight="1" x14ac:dyDescent="0.15">
      <c r="A4" s="65"/>
      <c r="B4" s="68"/>
      <c r="C4" s="65"/>
      <c r="D4" s="86"/>
      <c r="E4" s="99"/>
      <c r="F4" s="63"/>
      <c r="G4" s="1"/>
      <c r="H4" s="86"/>
      <c r="I4" s="91"/>
      <c r="J4" s="86"/>
      <c r="K4" s="86"/>
      <c r="L4" s="99"/>
      <c r="M4" s="63"/>
    </row>
    <row r="5" spans="1:13" s="2" customFormat="1" ht="18" customHeight="1" x14ac:dyDescent="0.15">
      <c r="A5" s="65"/>
      <c r="B5" s="68"/>
      <c r="C5" s="65"/>
      <c r="D5" s="86"/>
      <c r="E5" s="99"/>
      <c r="F5" s="63"/>
      <c r="G5" s="1"/>
      <c r="H5" s="86"/>
      <c r="I5" s="91"/>
      <c r="J5" s="86"/>
      <c r="K5" s="86"/>
      <c r="L5" s="99"/>
      <c r="M5" s="63"/>
    </row>
    <row r="6" spans="1:13" s="2" customFormat="1" ht="18" customHeight="1" x14ac:dyDescent="0.15">
      <c r="A6" s="66"/>
      <c r="B6" s="69"/>
      <c r="C6" s="66"/>
      <c r="D6" s="25" t="s">
        <v>76</v>
      </c>
      <c r="E6" s="33"/>
      <c r="F6" s="36"/>
      <c r="G6" s="1"/>
      <c r="H6" s="89"/>
      <c r="I6" s="92"/>
      <c r="J6" s="89"/>
      <c r="K6" s="25" t="s">
        <v>76</v>
      </c>
      <c r="L6" s="33"/>
      <c r="M6" s="36"/>
    </row>
    <row r="7" spans="1:13" ht="18" customHeight="1" x14ac:dyDescent="0.2">
      <c r="A7" s="6">
        <v>1</v>
      </c>
      <c r="B7" s="6">
        <v>2</v>
      </c>
      <c r="C7" s="6" t="s">
        <v>13</v>
      </c>
      <c r="D7" s="31">
        <v>0.8</v>
      </c>
      <c r="E7" s="34"/>
      <c r="F7" s="14"/>
      <c r="H7" s="6">
        <v>24</v>
      </c>
      <c r="I7" s="6">
        <v>4</v>
      </c>
      <c r="J7" s="6" t="s">
        <v>33</v>
      </c>
      <c r="K7" s="31">
        <v>0.8</v>
      </c>
      <c r="L7" s="34"/>
      <c r="M7" s="36"/>
    </row>
    <row r="8" spans="1:13" ht="18" customHeight="1" x14ac:dyDescent="0.2">
      <c r="A8" s="6">
        <v>2</v>
      </c>
      <c r="B8" s="6">
        <v>12</v>
      </c>
      <c r="C8" s="6" t="s">
        <v>27</v>
      </c>
      <c r="D8" s="31">
        <v>0.9</v>
      </c>
      <c r="E8" s="34"/>
      <c r="F8" s="14"/>
      <c r="H8" s="6">
        <v>25</v>
      </c>
      <c r="I8" s="6">
        <v>8</v>
      </c>
      <c r="J8" s="6" t="s">
        <v>38</v>
      </c>
      <c r="K8" s="31">
        <v>0.9</v>
      </c>
      <c r="L8" s="37"/>
      <c r="M8" s="38"/>
    </row>
    <row r="9" spans="1:13" ht="18" customHeight="1" x14ac:dyDescent="0.2">
      <c r="A9" s="6">
        <v>3</v>
      </c>
      <c r="B9" s="6">
        <v>12</v>
      </c>
      <c r="C9" s="6" t="s">
        <v>7</v>
      </c>
      <c r="D9" s="31">
        <v>0.9</v>
      </c>
      <c r="E9" s="34"/>
      <c r="F9" s="14"/>
      <c r="H9" s="6">
        <v>26</v>
      </c>
      <c r="I9" s="6">
        <v>4</v>
      </c>
      <c r="J9" s="6" t="s">
        <v>17</v>
      </c>
      <c r="K9" s="31">
        <v>0.8</v>
      </c>
      <c r="L9" s="34"/>
      <c r="M9" s="36"/>
    </row>
    <row r="10" spans="1:13" ht="18" customHeight="1" x14ac:dyDescent="0.2">
      <c r="A10" s="6">
        <v>4</v>
      </c>
      <c r="B10" s="6">
        <v>2</v>
      </c>
      <c r="C10" s="6" t="s">
        <v>39</v>
      </c>
      <c r="D10" s="31">
        <v>0.8</v>
      </c>
      <c r="E10" s="34"/>
      <c r="F10" s="14"/>
      <c r="H10" s="6">
        <v>27</v>
      </c>
      <c r="I10" s="6">
        <v>3</v>
      </c>
      <c r="J10" s="6" t="s">
        <v>9</v>
      </c>
      <c r="K10" s="31">
        <v>0.6</v>
      </c>
      <c r="L10" s="34"/>
      <c r="M10" s="36"/>
    </row>
    <row r="11" spans="1:13" ht="18" customHeight="1" x14ac:dyDescent="0.2">
      <c r="A11" s="6">
        <v>5</v>
      </c>
      <c r="B11" s="6">
        <v>2</v>
      </c>
      <c r="C11" s="6" t="s">
        <v>31</v>
      </c>
      <c r="D11" s="31">
        <v>0.8</v>
      </c>
      <c r="E11" s="34"/>
      <c r="F11" s="14"/>
      <c r="H11" s="6">
        <v>28</v>
      </c>
      <c r="I11" s="6">
        <v>1</v>
      </c>
      <c r="J11" s="6" t="s">
        <v>8</v>
      </c>
      <c r="K11" s="31">
        <v>0.5</v>
      </c>
      <c r="L11" s="37"/>
      <c r="M11" s="38"/>
    </row>
    <row r="12" spans="1:13" ht="18" customHeight="1" x14ac:dyDescent="0.2">
      <c r="A12" s="6">
        <v>6</v>
      </c>
      <c r="B12" s="6">
        <v>12</v>
      </c>
      <c r="C12" s="6" t="s">
        <v>35</v>
      </c>
      <c r="D12" s="31">
        <v>0.9</v>
      </c>
      <c r="E12" s="34"/>
      <c r="F12" s="14"/>
      <c r="H12" s="6">
        <v>29</v>
      </c>
      <c r="I12" s="6">
        <v>8</v>
      </c>
      <c r="J12" s="6" t="s">
        <v>43</v>
      </c>
      <c r="K12" s="31">
        <v>0.9</v>
      </c>
      <c r="L12" s="34"/>
      <c r="M12" s="36"/>
    </row>
    <row r="13" spans="1:13" ht="18" customHeight="1" x14ac:dyDescent="0.2">
      <c r="A13" s="6">
        <v>7</v>
      </c>
      <c r="B13" s="6">
        <v>2</v>
      </c>
      <c r="C13" s="6" t="s">
        <v>0</v>
      </c>
      <c r="D13" s="31">
        <v>0.8</v>
      </c>
      <c r="E13" s="34"/>
      <c r="F13" s="14"/>
      <c r="H13" s="6">
        <v>30</v>
      </c>
      <c r="I13" s="6">
        <v>8</v>
      </c>
      <c r="J13" s="6" t="s">
        <v>24</v>
      </c>
      <c r="K13" s="31">
        <v>0.9</v>
      </c>
      <c r="L13" s="34"/>
      <c r="M13" s="36"/>
    </row>
    <row r="14" spans="1:13" ht="18" customHeight="1" x14ac:dyDescent="0.2">
      <c r="A14" s="6">
        <v>8</v>
      </c>
      <c r="B14" s="6">
        <v>12</v>
      </c>
      <c r="C14" s="6" t="s">
        <v>18</v>
      </c>
      <c r="D14" s="31">
        <v>0.9</v>
      </c>
      <c r="E14" s="34"/>
      <c r="F14" s="14"/>
      <c r="H14" s="6">
        <v>31</v>
      </c>
      <c r="I14" s="6">
        <v>8</v>
      </c>
      <c r="J14" s="6" t="s">
        <v>14</v>
      </c>
      <c r="K14" s="31">
        <v>0.9</v>
      </c>
      <c r="L14" s="34"/>
      <c r="M14" s="36"/>
    </row>
    <row r="15" spans="1:13" ht="18" customHeight="1" x14ac:dyDescent="0.2">
      <c r="A15" s="6">
        <v>9</v>
      </c>
      <c r="B15" s="6">
        <v>2</v>
      </c>
      <c r="C15" s="6" t="s">
        <v>41</v>
      </c>
      <c r="D15" s="31">
        <v>0.8</v>
      </c>
      <c r="E15" s="34"/>
      <c r="F15" s="14"/>
      <c r="H15" s="6">
        <v>32</v>
      </c>
      <c r="I15" s="6">
        <v>4</v>
      </c>
      <c r="J15" s="6" t="s">
        <v>50</v>
      </c>
      <c r="K15" s="31">
        <v>0.8</v>
      </c>
      <c r="L15" s="34"/>
      <c r="M15" s="36"/>
    </row>
    <row r="16" spans="1:13" ht="18" customHeight="1" x14ac:dyDescent="0.2">
      <c r="A16" s="6">
        <v>10</v>
      </c>
      <c r="B16" s="6">
        <v>12</v>
      </c>
      <c r="C16" s="6" t="s">
        <v>25</v>
      </c>
      <c r="D16" s="31">
        <v>0.9</v>
      </c>
      <c r="E16" s="34"/>
      <c r="F16" s="14"/>
      <c r="H16" s="6">
        <v>33</v>
      </c>
      <c r="I16" s="6">
        <v>12</v>
      </c>
      <c r="J16" s="6" t="s">
        <v>28</v>
      </c>
      <c r="K16" s="31">
        <v>1</v>
      </c>
      <c r="L16" s="37"/>
      <c r="M16" s="38"/>
    </row>
    <row r="17" spans="1:13" ht="18" customHeight="1" x14ac:dyDescent="0.2">
      <c r="A17" s="6">
        <v>11</v>
      </c>
      <c r="B17" s="6">
        <v>12</v>
      </c>
      <c r="C17" s="6" t="s">
        <v>40</v>
      </c>
      <c r="D17" s="31">
        <v>0.9</v>
      </c>
      <c r="E17" s="34"/>
      <c r="F17" s="14"/>
      <c r="H17" s="6">
        <v>34</v>
      </c>
      <c r="I17" s="6">
        <v>1</v>
      </c>
      <c r="J17" s="6" t="s">
        <v>60</v>
      </c>
      <c r="K17" s="31">
        <v>0.5</v>
      </c>
      <c r="L17" s="34"/>
      <c r="M17" s="36"/>
    </row>
    <row r="18" spans="1:13" ht="18" customHeight="1" x14ac:dyDescent="0.2">
      <c r="A18" s="6">
        <v>12</v>
      </c>
      <c r="B18" s="6">
        <v>12</v>
      </c>
      <c r="C18" s="6" t="s">
        <v>51</v>
      </c>
      <c r="D18" s="31">
        <v>0.9</v>
      </c>
      <c r="E18" s="34"/>
      <c r="F18" s="14"/>
      <c r="H18" s="6">
        <v>35</v>
      </c>
      <c r="I18" s="6">
        <v>4</v>
      </c>
      <c r="J18" s="6" t="s">
        <v>46</v>
      </c>
      <c r="K18" s="31">
        <v>0.8</v>
      </c>
      <c r="L18" s="34"/>
      <c r="M18" s="36"/>
    </row>
    <row r="19" spans="1:13" ht="18" customHeight="1" x14ac:dyDescent="0.2">
      <c r="A19" s="6">
        <v>13</v>
      </c>
      <c r="B19" s="6">
        <v>12</v>
      </c>
      <c r="C19" s="6" t="s">
        <v>30</v>
      </c>
      <c r="D19" s="31">
        <v>0.9</v>
      </c>
      <c r="E19" s="34"/>
      <c r="F19" s="14"/>
      <c r="H19" s="56" t="s">
        <v>23</v>
      </c>
      <c r="I19" s="57"/>
      <c r="J19" s="58"/>
      <c r="K19" s="32"/>
      <c r="L19" s="35"/>
      <c r="M19" s="39"/>
    </row>
    <row r="20" spans="1:13" ht="18" customHeight="1" x14ac:dyDescent="0.2">
      <c r="A20" s="6">
        <v>14</v>
      </c>
      <c r="B20" s="6">
        <v>12</v>
      </c>
      <c r="C20" s="6" t="s">
        <v>19</v>
      </c>
      <c r="D20" s="31">
        <v>0.9</v>
      </c>
      <c r="E20" s="34"/>
      <c r="F20" s="14"/>
      <c r="H20" s="56" t="s">
        <v>86</v>
      </c>
      <c r="I20" s="57"/>
      <c r="J20" s="58"/>
      <c r="K20" s="32"/>
      <c r="L20" s="35"/>
      <c r="M20" s="15"/>
    </row>
    <row r="21" spans="1:13" ht="18" customHeight="1" x14ac:dyDescent="0.2">
      <c r="A21" s="6">
        <v>15</v>
      </c>
      <c r="B21" s="6">
        <v>12</v>
      </c>
      <c r="C21" s="6" t="s">
        <v>3</v>
      </c>
      <c r="D21" s="31">
        <v>0.9</v>
      </c>
      <c r="E21" s="34"/>
      <c r="F21" s="14"/>
    </row>
    <row r="22" spans="1:13" ht="18" customHeight="1" x14ac:dyDescent="0.2">
      <c r="A22" s="6">
        <v>16</v>
      </c>
      <c r="B22" s="6">
        <v>2</v>
      </c>
      <c r="C22" s="6" t="s">
        <v>22</v>
      </c>
      <c r="D22" s="31">
        <v>0.8</v>
      </c>
      <c r="E22" s="34"/>
      <c r="F22" s="14"/>
    </row>
    <row r="23" spans="1:13" ht="18" customHeight="1" x14ac:dyDescent="0.2">
      <c r="A23" s="6">
        <v>17</v>
      </c>
      <c r="B23" s="6">
        <v>2</v>
      </c>
      <c r="C23" s="6" t="s">
        <v>32</v>
      </c>
      <c r="D23" s="31">
        <v>0.8</v>
      </c>
      <c r="E23" s="34"/>
      <c r="F23" s="14"/>
    </row>
    <row r="24" spans="1:13" ht="18" customHeight="1" x14ac:dyDescent="0.2">
      <c r="A24" s="6">
        <v>18</v>
      </c>
      <c r="B24" s="6">
        <v>12</v>
      </c>
      <c r="C24" s="6" t="s">
        <v>52</v>
      </c>
      <c r="D24" s="31">
        <v>0.9</v>
      </c>
      <c r="E24" s="34"/>
      <c r="F24" s="14"/>
    </row>
    <row r="25" spans="1:13" ht="18" customHeight="1" x14ac:dyDescent="0.2">
      <c r="A25" s="6">
        <v>19</v>
      </c>
      <c r="B25" s="6">
        <v>1</v>
      </c>
      <c r="C25" s="6" t="s">
        <v>15</v>
      </c>
      <c r="D25" s="31">
        <v>0.7</v>
      </c>
      <c r="E25" s="34"/>
      <c r="F25" s="14"/>
    </row>
    <row r="26" spans="1:13" ht="18" customHeight="1" x14ac:dyDescent="0.2">
      <c r="A26" s="6">
        <v>20</v>
      </c>
      <c r="B26" s="6">
        <v>2</v>
      </c>
      <c r="C26" s="6" t="s">
        <v>4</v>
      </c>
      <c r="D26" s="31">
        <v>0.8</v>
      </c>
      <c r="E26" s="34"/>
      <c r="F26" s="14"/>
    </row>
    <row r="27" spans="1:13" ht="18" customHeight="1" x14ac:dyDescent="0.2">
      <c r="A27" s="6">
        <v>21</v>
      </c>
      <c r="B27" s="6">
        <v>2</v>
      </c>
      <c r="C27" s="6" t="s">
        <v>29</v>
      </c>
      <c r="D27" s="31">
        <v>0.8</v>
      </c>
      <c r="E27" s="34"/>
      <c r="F27" s="14"/>
    </row>
    <row r="28" spans="1:13" ht="18" customHeight="1" x14ac:dyDescent="0.2">
      <c r="A28" s="6">
        <v>22</v>
      </c>
      <c r="B28" s="6">
        <v>2</v>
      </c>
      <c r="C28" s="6" t="s">
        <v>59</v>
      </c>
      <c r="D28" s="31">
        <v>0.8</v>
      </c>
      <c r="E28" s="34"/>
      <c r="F28" s="14"/>
    </row>
    <row r="29" spans="1:13" ht="18" customHeight="1" x14ac:dyDescent="0.2">
      <c r="A29" s="6">
        <v>23</v>
      </c>
      <c r="B29" s="6">
        <v>12</v>
      </c>
      <c r="C29" s="6" t="s">
        <v>47</v>
      </c>
      <c r="D29" s="31">
        <v>0.9</v>
      </c>
      <c r="E29" s="34"/>
      <c r="F29" s="14"/>
    </row>
    <row r="30" spans="1:13" ht="18" customHeight="1" x14ac:dyDescent="0.15">
      <c r="A30" s="56" t="s">
        <v>66</v>
      </c>
      <c r="B30" s="57"/>
      <c r="C30" s="58"/>
      <c r="D30" s="32"/>
      <c r="E30" s="35"/>
      <c r="F30" s="15"/>
    </row>
    <row r="31" spans="1:13" ht="18" customHeight="1" x14ac:dyDescent="0.15"/>
    <row r="32" spans="1:13" ht="18" customHeight="1" x14ac:dyDescent="0.15">
      <c r="A32" s="1" t="s">
        <v>12</v>
      </c>
    </row>
    <row r="33" spans="1:13" ht="18" customHeight="1" x14ac:dyDescent="0.15">
      <c r="A33" s="1" t="s">
        <v>107</v>
      </c>
    </row>
    <row r="34" spans="1:13" ht="18" customHeight="1" x14ac:dyDescent="0.15">
      <c r="A34" s="1" t="s">
        <v>106</v>
      </c>
    </row>
    <row r="35" spans="1:13" ht="18" customHeight="1" x14ac:dyDescent="0.15">
      <c r="A35" s="1" t="s">
        <v>105</v>
      </c>
    </row>
    <row r="36" spans="1:13" ht="18" customHeight="1" x14ac:dyDescent="0.15">
      <c r="A36" s="87"/>
      <c r="B36" s="87"/>
      <c r="C36" s="87"/>
      <c r="D36" s="87"/>
      <c r="E36" s="87"/>
      <c r="F36" s="83"/>
      <c r="G36" s="83"/>
      <c r="H36" s="83"/>
      <c r="I36" s="83"/>
      <c r="J36" s="83"/>
      <c r="K36" s="83"/>
      <c r="L36" s="100"/>
      <c r="M36" s="100"/>
    </row>
    <row r="37" spans="1:13" ht="18" customHeight="1" x14ac:dyDescent="0.15">
      <c r="A37" s="87"/>
      <c r="B37" s="87"/>
      <c r="C37" s="87"/>
      <c r="D37" s="87"/>
      <c r="E37" s="87"/>
      <c r="F37" s="83"/>
      <c r="G37" s="83"/>
      <c r="H37" s="83"/>
      <c r="I37" s="83"/>
      <c r="J37" s="83"/>
      <c r="K37" s="83"/>
      <c r="L37" s="100"/>
      <c r="M37" s="100"/>
    </row>
    <row r="38" spans="1:13" ht="18" customHeight="1" x14ac:dyDescent="0.15">
      <c r="F38" s="14"/>
    </row>
    <row r="39" spans="1:13" ht="18" customHeight="1" x14ac:dyDescent="0.15">
      <c r="F39" s="14"/>
    </row>
  </sheetData>
  <mergeCells count="20">
    <mergeCell ref="J3:J6"/>
    <mergeCell ref="K3:K5"/>
    <mergeCell ref="A1:M1"/>
    <mergeCell ref="M3:M5"/>
    <mergeCell ref="H19:J19"/>
    <mergeCell ref="H20:J20"/>
    <mergeCell ref="A30:C30"/>
    <mergeCell ref="F36:K36"/>
    <mergeCell ref="L3:L5"/>
    <mergeCell ref="A36:E37"/>
    <mergeCell ref="L36:M37"/>
    <mergeCell ref="F37:K37"/>
    <mergeCell ref="A3:A6"/>
    <mergeCell ref="B3:B6"/>
    <mergeCell ref="C3:C6"/>
    <mergeCell ref="D3:D5"/>
    <mergeCell ref="E3:E5"/>
    <mergeCell ref="F3:F5"/>
    <mergeCell ref="H3:H6"/>
    <mergeCell ref="I3:I6"/>
  </mergeCells>
  <phoneticPr fontId="4"/>
  <pageMargins left="0.59055118110236227" right="0.59055118110236227" top="0.78740157480314965" bottom="0.39370078740157483" header="0.39370078740157483" footer="0.3937007874015748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9"/>
  <sheetViews>
    <sheetView view="pageBreakPreview" zoomScaleSheetLayoutView="100" workbookViewId="0">
      <selection sqref="A1:M1"/>
    </sheetView>
  </sheetViews>
  <sheetFormatPr defaultColWidth="9" defaultRowHeight="13.5" x14ac:dyDescent="0.15"/>
  <cols>
    <col min="1" max="2" width="3.625" style="1" customWidth="1"/>
    <col min="3" max="3" width="9.125" style="1" customWidth="1"/>
    <col min="4" max="4" width="17.125" style="1" customWidth="1"/>
    <col min="5" max="6" width="5.125" style="1" customWidth="1"/>
    <col min="7" max="9" width="3.625" style="1" customWidth="1"/>
    <col min="10" max="10" width="9.125" style="1" customWidth="1"/>
    <col min="11" max="11" width="17.125" style="1" customWidth="1"/>
    <col min="12" max="13" width="5.125" style="1" customWidth="1"/>
    <col min="14" max="16384" width="9" style="1"/>
  </cols>
  <sheetData>
    <row r="1" spans="1:13" ht="24" x14ac:dyDescent="0.15">
      <c r="A1" s="55" t="s">
        <v>114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8" customHeight="1" x14ac:dyDescent="0.15">
      <c r="A2" s="23"/>
    </row>
    <row r="3" spans="1:13" s="2" customFormat="1" ht="18" customHeight="1" x14ac:dyDescent="0.15">
      <c r="A3" s="64" t="s">
        <v>85</v>
      </c>
      <c r="B3" s="67" t="s">
        <v>42</v>
      </c>
      <c r="C3" s="64" t="s">
        <v>90</v>
      </c>
      <c r="D3" s="101" t="s">
        <v>49</v>
      </c>
      <c r="E3" s="98"/>
      <c r="F3" s="102"/>
      <c r="G3" s="1"/>
      <c r="H3" s="88" t="s">
        <v>85</v>
      </c>
      <c r="I3" s="90" t="s">
        <v>42</v>
      </c>
      <c r="J3" s="88" t="s">
        <v>36</v>
      </c>
      <c r="K3" s="101" t="s">
        <v>49</v>
      </c>
      <c r="L3" s="98"/>
      <c r="M3" s="102"/>
    </row>
    <row r="4" spans="1:13" s="2" customFormat="1" ht="18" customHeight="1" x14ac:dyDescent="0.15">
      <c r="A4" s="65"/>
      <c r="B4" s="68"/>
      <c r="C4" s="65"/>
      <c r="D4" s="86"/>
      <c r="E4" s="99"/>
      <c r="F4" s="63"/>
      <c r="G4" s="1"/>
      <c r="H4" s="86"/>
      <c r="I4" s="91"/>
      <c r="J4" s="86"/>
      <c r="K4" s="86"/>
      <c r="L4" s="99"/>
      <c r="M4" s="63"/>
    </row>
    <row r="5" spans="1:13" s="2" customFormat="1" ht="18" customHeight="1" x14ac:dyDescent="0.15">
      <c r="A5" s="65"/>
      <c r="B5" s="68"/>
      <c r="C5" s="65"/>
      <c r="D5" s="86"/>
      <c r="E5" s="99"/>
      <c r="F5" s="63"/>
      <c r="G5" s="1"/>
      <c r="H5" s="86"/>
      <c r="I5" s="91"/>
      <c r="J5" s="86"/>
      <c r="K5" s="86"/>
      <c r="L5" s="99"/>
      <c r="M5" s="63"/>
    </row>
    <row r="6" spans="1:13" s="2" customFormat="1" ht="18" customHeight="1" x14ac:dyDescent="0.15">
      <c r="A6" s="66"/>
      <c r="B6" s="69"/>
      <c r="C6" s="66"/>
      <c r="D6" s="25" t="s">
        <v>11</v>
      </c>
      <c r="E6" s="33"/>
      <c r="F6" s="36"/>
      <c r="G6" s="1"/>
      <c r="H6" s="89"/>
      <c r="I6" s="92"/>
      <c r="J6" s="89"/>
      <c r="K6" s="25" t="s">
        <v>11</v>
      </c>
      <c r="L6" s="33"/>
      <c r="M6" s="36"/>
    </row>
    <row r="7" spans="1:13" ht="18" customHeight="1" x14ac:dyDescent="0.2">
      <c r="A7" s="6">
        <v>1</v>
      </c>
      <c r="B7" s="6">
        <v>21</v>
      </c>
      <c r="C7" s="6" t="s">
        <v>13</v>
      </c>
      <c r="D7" s="31">
        <v>98.4</v>
      </c>
      <c r="E7" s="34"/>
      <c r="F7" s="14"/>
      <c r="H7" s="6">
        <v>24</v>
      </c>
      <c r="I7" s="6">
        <v>1</v>
      </c>
      <c r="J7" s="6" t="s">
        <v>33</v>
      </c>
      <c r="K7" s="31">
        <v>100</v>
      </c>
      <c r="L7" s="34"/>
      <c r="M7" s="36"/>
    </row>
    <row r="8" spans="1:13" ht="18" customHeight="1" x14ac:dyDescent="0.2">
      <c r="A8" s="6">
        <v>2</v>
      </c>
      <c r="B8" s="6">
        <v>1</v>
      </c>
      <c r="C8" s="6" t="s">
        <v>27</v>
      </c>
      <c r="D8" s="31">
        <v>100</v>
      </c>
      <c r="E8" s="34"/>
      <c r="F8" s="14"/>
      <c r="H8" s="6">
        <v>25</v>
      </c>
      <c r="I8" s="6">
        <v>1</v>
      </c>
      <c r="J8" s="6" t="s">
        <v>38</v>
      </c>
      <c r="K8" s="31">
        <v>100</v>
      </c>
      <c r="L8" s="37"/>
      <c r="M8" s="38"/>
    </row>
    <row r="9" spans="1:13" ht="18" customHeight="1" x14ac:dyDescent="0.2">
      <c r="A9" s="6">
        <v>3</v>
      </c>
      <c r="B9" s="6">
        <v>1</v>
      </c>
      <c r="C9" s="6" t="s">
        <v>7</v>
      </c>
      <c r="D9" s="31">
        <v>100</v>
      </c>
      <c r="E9" s="34"/>
      <c r="F9" s="14"/>
      <c r="H9" s="6">
        <v>26</v>
      </c>
      <c r="I9" s="6">
        <v>1</v>
      </c>
      <c r="J9" s="6" t="s">
        <v>17</v>
      </c>
      <c r="K9" s="31">
        <v>100</v>
      </c>
      <c r="L9" s="34"/>
      <c r="M9" s="36"/>
    </row>
    <row r="10" spans="1:13" ht="18" customHeight="1" x14ac:dyDescent="0.2">
      <c r="A10" s="6">
        <v>4</v>
      </c>
      <c r="B10" s="6">
        <v>22</v>
      </c>
      <c r="C10" s="6" t="s">
        <v>39</v>
      </c>
      <c r="D10" s="31">
        <v>92.1</v>
      </c>
      <c r="E10" s="34"/>
      <c r="F10" s="14"/>
      <c r="H10" s="6">
        <v>27</v>
      </c>
      <c r="I10" s="6">
        <v>1</v>
      </c>
      <c r="J10" s="6" t="s">
        <v>9</v>
      </c>
      <c r="K10" s="31">
        <v>100</v>
      </c>
      <c r="L10" s="34"/>
      <c r="M10" s="36"/>
    </row>
    <row r="11" spans="1:13" ht="18" customHeight="1" x14ac:dyDescent="0.2">
      <c r="A11" s="6">
        <v>5</v>
      </c>
      <c r="B11" s="6">
        <v>1</v>
      </c>
      <c r="C11" s="6" t="s">
        <v>31</v>
      </c>
      <c r="D11" s="31">
        <v>100</v>
      </c>
      <c r="E11" s="34"/>
      <c r="F11" s="14"/>
      <c r="H11" s="6">
        <v>28</v>
      </c>
      <c r="I11" s="6">
        <v>1</v>
      </c>
      <c r="J11" s="6" t="s">
        <v>8</v>
      </c>
      <c r="K11" s="31">
        <v>100</v>
      </c>
      <c r="L11" s="37"/>
      <c r="M11" s="38"/>
    </row>
    <row r="12" spans="1:13" ht="18" customHeight="1" x14ac:dyDescent="0.2">
      <c r="A12" s="6">
        <v>6</v>
      </c>
      <c r="B12" s="6">
        <v>1</v>
      </c>
      <c r="C12" s="6" t="s">
        <v>35</v>
      </c>
      <c r="D12" s="31">
        <v>100</v>
      </c>
      <c r="E12" s="34"/>
      <c r="F12" s="14"/>
      <c r="H12" s="6">
        <v>29</v>
      </c>
      <c r="I12" s="6">
        <v>1</v>
      </c>
      <c r="J12" s="6" t="s">
        <v>43</v>
      </c>
      <c r="K12" s="31">
        <v>100</v>
      </c>
      <c r="L12" s="34"/>
      <c r="M12" s="36"/>
    </row>
    <row r="13" spans="1:13" ht="18" customHeight="1" x14ac:dyDescent="0.2">
      <c r="A13" s="6">
        <v>7</v>
      </c>
      <c r="B13" s="6">
        <v>1</v>
      </c>
      <c r="C13" s="6" t="s">
        <v>0</v>
      </c>
      <c r="D13" s="31">
        <v>100</v>
      </c>
      <c r="E13" s="34"/>
      <c r="F13" s="14"/>
      <c r="H13" s="6">
        <v>30</v>
      </c>
      <c r="I13" s="6">
        <v>1</v>
      </c>
      <c r="J13" s="6" t="s">
        <v>24</v>
      </c>
      <c r="K13" s="31">
        <v>100</v>
      </c>
      <c r="L13" s="34"/>
      <c r="M13" s="36"/>
    </row>
    <row r="14" spans="1:13" ht="18" customHeight="1" x14ac:dyDescent="0.2">
      <c r="A14" s="6">
        <v>8</v>
      </c>
      <c r="B14" s="6">
        <v>1</v>
      </c>
      <c r="C14" s="6" t="s">
        <v>18</v>
      </c>
      <c r="D14" s="31">
        <v>100</v>
      </c>
      <c r="E14" s="34"/>
      <c r="F14" s="14"/>
      <c r="H14" s="6">
        <v>31</v>
      </c>
      <c r="I14" s="6">
        <v>1</v>
      </c>
      <c r="J14" s="6" t="s">
        <v>14</v>
      </c>
      <c r="K14" s="31">
        <v>100</v>
      </c>
      <c r="L14" s="34"/>
      <c r="M14" s="36"/>
    </row>
    <row r="15" spans="1:13" ht="18" customHeight="1" x14ac:dyDescent="0.2">
      <c r="A15" s="6">
        <v>9</v>
      </c>
      <c r="B15" s="6">
        <v>1</v>
      </c>
      <c r="C15" s="6" t="s">
        <v>41</v>
      </c>
      <c r="D15" s="31">
        <v>100</v>
      </c>
      <c r="E15" s="34"/>
      <c r="F15" s="14"/>
      <c r="H15" s="6">
        <v>32</v>
      </c>
      <c r="I15" s="6">
        <v>12</v>
      </c>
      <c r="J15" s="6" t="s">
        <v>50</v>
      </c>
      <c r="K15" s="31">
        <v>95.5</v>
      </c>
      <c r="L15" s="34"/>
      <c r="M15" s="36"/>
    </row>
    <row r="16" spans="1:13" ht="18" customHeight="1" x14ac:dyDescent="0.2">
      <c r="A16" s="6">
        <v>10</v>
      </c>
      <c r="B16" s="6">
        <v>1</v>
      </c>
      <c r="C16" s="6" t="s">
        <v>25</v>
      </c>
      <c r="D16" s="31">
        <v>100</v>
      </c>
      <c r="E16" s="34"/>
      <c r="F16" s="14"/>
      <c r="H16" s="6">
        <v>33</v>
      </c>
      <c r="I16" s="6">
        <v>1</v>
      </c>
      <c r="J16" s="6" t="s">
        <v>28</v>
      </c>
      <c r="K16" s="31">
        <v>100</v>
      </c>
      <c r="L16" s="37"/>
      <c r="M16" s="38"/>
    </row>
    <row r="17" spans="1:13" ht="18" customHeight="1" x14ac:dyDescent="0.2">
      <c r="A17" s="6">
        <v>11</v>
      </c>
      <c r="B17" s="6">
        <v>1</v>
      </c>
      <c r="C17" s="6" t="s">
        <v>40</v>
      </c>
      <c r="D17" s="31">
        <v>100</v>
      </c>
      <c r="E17" s="34"/>
      <c r="F17" s="14"/>
      <c r="H17" s="6">
        <v>34</v>
      </c>
      <c r="I17" s="6">
        <v>1</v>
      </c>
      <c r="J17" s="6" t="s">
        <v>60</v>
      </c>
      <c r="K17" s="31">
        <v>100</v>
      </c>
      <c r="L17" s="34"/>
      <c r="M17" s="36"/>
    </row>
    <row r="18" spans="1:13" ht="18" customHeight="1" x14ac:dyDescent="0.2">
      <c r="A18" s="6">
        <v>12</v>
      </c>
      <c r="B18" s="6">
        <v>1</v>
      </c>
      <c r="C18" s="6" t="s">
        <v>51</v>
      </c>
      <c r="D18" s="31">
        <v>100</v>
      </c>
      <c r="E18" s="34"/>
      <c r="F18" s="14"/>
      <c r="H18" s="6">
        <v>35</v>
      </c>
      <c r="I18" s="6">
        <v>1</v>
      </c>
      <c r="J18" s="6" t="s">
        <v>46</v>
      </c>
      <c r="K18" s="31">
        <v>100</v>
      </c>
      <c r="L18" s="34"/>
      <c r="M18" s="36"/>
    </row>
    <row r="19" spans="1:13" ht="18" customHeight="1" x14ac:dyDescent="0.2">
      <c r="A19" s="6">
        <v>13</v>
      </c>
      <c r="B19" s="6">
        <v>1</v>
      </c>
      <c r="C19" s="6" t="s">
        <v>30</v>
      </c>
      <c r="D19" s="31">
        <v>100</v>
      </c>
      <c r="E19" s="34"/>
      <c r="F19" s="14"/>
      <c r="H19" s="56" t="s">
        <v>23</v>
      </c>
      <c r="I19" s="57"/>
      <c r="J19" s="58"/>
      <c r="K19" s="32"/>
      <c r="L19" s="35"/>
      <c r="M19" s="39"/>
    </row>
    <row r="20" spans="1:13" ht="18" customHeight="1" x14ac:dyDescent="0.2">
      <c r="A20" s="6">
        <v>14</v>
      </c>
      <c r="B20" s="6">
        <v>23</v>
      </c>
      <c r="C20" s="6" t="s">
        <v>19</v>
      </c>
      <c r="D20" s="31">
        <v>0</v>
      </c>
      <c r="E20" s="34"/>
      <c r="F20" s="14"/>
      <c r="H20" s="56" t="s">
        <v>86</v>
      </c>
      <c r="I20" s="57"/>
      <c r="J20" s="58"/>
      <c r="K20" s="32"/>
      <c r="L20" s="35"/>
      <c r="M20" s="15"/>
    </row>
    <row r="21" spans="1:13" ht="18" customHeight="1" x14ac:dyDescent="0.2">
      <c r="A21" s="6">
        <v>15</v>
      </c>
      <c r="B21" s="6">
        <v>1</v>
      </c>
      <c r="C21" s="6" t="s">
        <v>3</v>
      </c>
      <c r="D21" s="31">
        <v>100</v>
      </c>
      <c r="E21" s="34"/>
      <c r="F21" s="14"/>
    </row>
    <row r="22" spans="1:13" ht="18" customHeight="1" x14ac:dyDescent="0.2">
      <c r="A22" s="6">
        <v>16</v>
      </c>
      <c r="B22" s="6">
        <v>1</v>
      </c>
      <c r="C22" s="6" t="s">
        <v>22</v>
      </c>
      <c r="D22" s="31">
        <v>100</v>
      </c>
      <c r="E22" s="34"/>
      <c r="F22" s="14"/>
    </row>
    <row r="23" spans="1:13" ht="18" customHeight="1" x14ac:dyDescent="0.2">
      <c r="A23" s="6">
        <v>17</v>
      </c>
      <c r="B23" s="6">
        <v>1</v>
      </c>
      <c r="C23" s="6" t="s">
        <v>32</v>
      </c>
      <c r="D23" s="31">
        <v>100</v>
      </c>
      <c r="E23" s="34"/>
      <c r="F23" s="14"/>
    </row>
    <row r="24" spans="1:13" ht="18" customHeight="1" x14ac:dyDescent="0.2">
      <c r="A24" s="6">
        <v>18</v>
      </c>
      <c r="B24" s="6">
        <v>1</v>
      </c>
      <c r="C24" s="6" t="s">
        <v>52</v>
      </c>
      <c r="D24" s="31">
        <v>100</v>
      </c>
      <c r="E24" s="34"/>
      <c r="F24" s="14"/>
    </row>
    <row r="25" spans="1:13" ht="18" customHeight="1" x14ac:dyDescent="0.2">
      <c r="A25" s="6">
        <v>19</v>
      </c>
      <c r="B25" s="6">
        <v>1</v>
      </c>
      <c r="C25" s="6" t="s">
        <v>15</v>
      </c>
      <c r="D25" s="31">
        <v>100</v>
      </c>
      <c r="E25" s="34"/>
      <c r="F25" s="14"/>
    </row>
    <row r="26" spans="1:13" ht="18" customHeight="1" x14ac:dyDescent="0.2">
      <c r="A26" s="6">
        <v>20</v>
      </c>
      <c r="B26" s="6">
        <v>1</v>
      </c>
      <c r="C26" s="6" t="s">
        <v>4</v>
      </c>
      <c r="D26" s="31">
        <v>100</v>
      </c>
      <c r="E26" s="34"/>
      <c r="F26" s="14"/>
    </row>
    <row r="27" spans="1:13" ht="18" customHeight="1" x14ac:dyDescent="0.2">
      <c r="A27" s="6">
        <v>21</v>
      </c>
      <c r="B27" s="6">
        <v>1</v>
      </c>
      <c r="C27" s="6" t="s">
        <v>29</v>
      </c>
      <c r="D27" s="31">
        <v>100</v>
      </c>
      <c r="E27" s="34"/>
      <c r="F27" s="14"/>
    </row>
    <row r="28" spans="1:13" ht="18" customHeight="1" x14ac:dyDescent="0.2">
      <c r="A28" s="6">
        <v>22</v>
      </c>
      <c r="B28" s="6">
        <v>1</v>
      </c>
      <c r="C28" s="6" t="s">
        <v>59</v>
      </c>
      <c r="D28" s="31">
        <v>100</v>
      </c>
      <c r="E28" s="34"/>
      <c r="F28" s="14"/>
    </row>
    <row r="29" spans="1:13" ht="18" customHeight="1" x14ac:dyDescent="0.2">
      <c r="A29" s="6">
        <v>23</v>
      </c>
      <c r="B29" s="6">
        <v>1</v>
      </c>
      <c r="C29" s="6" t="s">
        <v>47</v>
      </c>
      <c r="D29" s="31">
        <v>100</v>
      </c>
      <c r="E29" s="34"/>
      <c r="F29" s="14"/>
    </row>
    <row r="30" spans="1:13" ht="18" customHeight="1" x14ac:dyDescent="0.15">
      <c r="A30" s="56" t="s">
        <v>66</v>
      </c>
      <c r="B30" s="57"/>
      <c r="C30" s="58"/>
      <c r="D30" s="32"/>
      <c r="E30" s="35"/>
      <c r="F30" s="15"/>
    </row>
    <row r="31" spans="1:13" ht="18" customHeight="1" x14ac:dyDescent="0.15"/>
    <row r="32" spans="1:13" ht="18" customHeight="1" x14ac:dyDescent="0.15">
      <c r="A32" s="1" t="s">
        <v>12</v>
      </c>
    </row>
    <row r="33" spans="1:13" ht="18" customHeight="1" x14ac:dyDescent="0.15">
      <c r="A33" s="5" t="s">
        <v>108</v>
      </c>
    </row>
    <row r="34" spans="1:13" ht="18" customHeight="1" x14ac:dyDescent="0.15">
      <c r="A34" s="1" t="s">
        <v>106</v>
      </c>
    </row>
    <row r="35" spans="1:13" ht="18" customHeight="1" x14ac:dyDescent="0.15"/>
    <row r="36" spans="1:13" ht="18" customHeight="1" x14ac:dyDescent="0.15">
      <c r="A36" s="87" t="s">
        <v>16</v>
      </c>
      <c r="B36" s="87"/>
      <c r="C36" s="87"/>
      <c r="D36" s="87"/>
      <c r="E36" s="87"/>
      <c r="F36" s="84" t="s">
        <v>101</v>
      </c>
      <c r="G36" s="84"/>
      <c r="H36" s="84"/>
      <c r="I36" s="84"/>
      <c r="J36" s="84"/>
      <c r="K36" s="84"/>
      <c r="L36" s="100" t="s">
        <v>104</v>
      </c>
      <c r="M36" s="100"/>
    </row>
    <row r="37" spans="1:13" ht="18" customHeight="1" x14ac:dyDescent="0.15">
      <c r="A37" s="87"/>
      <c r="B37" s="87"/>
      <c r="C37" s="87"/>
      <c r="D37" s="87"/>
      <c r="E37" s="87"/>
      <c r="F37" s="97" t="s">
        <v>62</v>
      </c>
      <c r="G37" s="97"/>
      <c r="H37" s="97"/>
      <c r="I37" s="97"/>
      <c r="J37" s="97"/>
      <c r="K37" s="97"/>
      <c r="L37" s="100"/>
      <c r="M37" s="100"/>
    </row>
    <row r="38" spans="1:13" ht="18" customHeight="1" x14ac:dyDescent="0.15">
      <c r="A38" s="1" t="s">
        <v>102</v>
      </c>
      <c r="F38" s="14"/>
    </row>
    <row r="39" spans="1:13" ht="18" customHeight="1" x14ac:dyDescent="0.15">
      <c r="F39" s="14"/>
    </row>
  </sheetData>
  <mergeCells count="20">
    <mergeCell ref="J3:J6"/>
    <mergeCell ref="K3:K5"/>
    <mergeCell ref="A1:M1"/>
    <mergeCell ref="M3:M5"/>
    <mergeCell ref="H19:J19"/>
    <mergeCell ref="H20:J20"/>
    <mergeCell ref="A30:C30"/>
    <mergeCell ref="F36:K36"/>
    <mergeCell ref="L3:L5"/>
    <mergeCell ref="A36:E37"/>
    <mergeCell ref="L36:M37"/>
    <mergeCell ref="F37:K37"/>
    <mergeCell ref="A3:A6"/>
    <mergeCell ref="B3:B6"/>
    <mergeCell ref="C3:C6"/>
    <mergeCell ref="D3:D5"/>
    <mergeCell ref="E3:E5"/>
    <mergeCell ref="F3:F5"/>
    <mergeCell ref="H3:H6"/>
    <mergeCell ref="I3:I6"/>
  </mergeCells>
  <phoneticPr fontId="4"/>
  <pageMargins left="0.59055118110236227" right="0.59055118110236227" top="0.78740157480314965" bottom="0.39370078740157483" header="0.39370078740157483" footer="0.3937007874015748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62"/>
  <sheetViews>
    <sheetView view="pageBreakPreview" topLeftCell="A13" zoomScaleSheetLayoutView="100" workbookViewId="0">
      <selection sqref="A1:K36"/>
    </sheetView>
  </sheetViews>
  <sheetFormatPr defaultRowHeight="13.5" x14ac:dyDescent="0.15"/>
  <cols>
    <col min="1" max="2" width="3.625" style="5" customWidth="1"/>
    <col min="3" max="5" width="11.625" style="5" customWidth="1"/>
    <col min="6" max="6" width="6.625" style="5" customWidth="1"/>
    <col min="7" max="8" width="3.625" style="5" customWidth="1"/>
    <col min="9" max="11" width="11.625" style="5" customWidth="1"/>
    <col min="12" max="12" width="9" style="5" bestFit="1" customWidth="1"/>
    <col min="13" max="13" width="10.5" style="5" customWidth="1"/>
    <col min="14" max="14" width="9" style="5" bestFit="1" customWidth="1"/>
    <col min="15" max="15" width="10.875" style="40" customWidth="1"/>
    <col min="16" max="17" width="9" style="5" bestFit="1" customWidth="1"/>
    <col min="18" max="18" width="9.875" style="40" customWidth="1"/>
    <col min="19" max="256" width="9" style="5" bestFit="1" customWidth="1"/>
  </cols>
  <sheetData>
    <row r="1" spans="1:24" ht="24" x14ac:dyDescent="0.15">
      <c r="A1" s="103" t="s">
        <v>95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M1" s="5" t="s">
        <v>95</v>
      </c>
    </row>
    <row r="2" spans="1:24" ht="18" customHeight="1" x14ac:dyDescent="0.15"/>
    <row r="3" spans="1:24" ht="18" customHeight="1" x14ac:dyDescent="0.15">
      <c r="A3" s="107" t="s">
        <v>85</v>
      </c>
      <c r="B3" s="110" t="s">
        <v>42</v>
      </c>
      <c r="C3" s="107" t="s">
        <v>90</v>
      </c>
      <c r="D3" s="113" t="s">
        <v>5</v>
      </c>
      <c r="E3" s="113" t="s">
        <v>48</v>
      </c>
      <c r="G3" s="107" t="s">
        <v>85</v>
      </c>
      <c r="H3" s="110" t="s">
        <v>42</v>
      </c>
      <c r="I3" s="107" t="s">
        <v>36</v>
      </c>
      <c r="J3" s="113" t="s">
        <v>5</v>
      </c>
      <c r="K3" s="113" t="s">
        <v>48</v>
      </c>
      <c r="M3" s="5" t="s">
        <v>64</v>
      </c>
    </row>
    <row r="4" spans="1:24" ht="18" customHeight="1" x14ac:dyDescent="0.15">
      <c r="A4" s="108"/>
      <c r="B4" s="111"/>
      <c r="C4" s="108"/>
      <c r="D4" s="108"/>
      <c r="E4" s="108"/>
      <c r="F4" s="47"/>
      <c r="G4" s="108"/>
      <c r="H4" s="111"/>
      <c r="I4" s="108"/>
      <c r="J4" s="108"/>
      <c r="K4" s="108"/>
      <c r="M4" s="50"/>
    </row>
    <row r="5" spans="1:24" ht="18" customHeight="1" x14ac:dyDescent="0.15">
      <c r="A5" s="108"/>
      <c r="B5" s="111"/>
      <c r="C5" s="108"/>
      <c r="D5" s="108"/>
      <c r="E5" s="108"/>
      <c r="F5" s="47"/>
      <c r="G5" s="108"/>
      <c r="H5" s="111"/>
      <c r="I5" s="108"/>
      <c r="J5" s="108"/>
      <c r="K5" s="108"/>
      <c r="N5" s="47"/>
      <c r="O5" s="52"/>
      <c r="Q5" s="47"/>
      <c r="R5" s="52"/>
    </row>
    <row r="6" spans="1:24" ht="18" customHeight="1" x14ac:dyDescent="0.15">
      <c r="A6" s="109"/>
      <c r="B6" s="112"/>
      <c r="C6" s="109"/>
      <c r="D6" s="44" t="s">
        <v>11</v>
      </c>
      <c r="E6" s="44" t="s">
        <v>1</v>
      </c>
      <c r="F6" s="48"/>
      <c r="G6" s="109"/>
      <c r="H6" s="112"/>
      <c r="I6" s="109"/>
      <c r="J6" s="44" t="s">
        <v>11</v>
      </c>
      <c r="K6" s="44" t="s">
        <v>1</v>
      </c>
      <c r="N6" s="47"/>
      <c r="O6" s="52"/>
      <c r="Q6" s="47"/>
      <c r="R6" s="52"/>
    </row>
    <row r="7" spans="1:24" ht="18" customHeight="1" x14ac:dyDescent="0.15">
      <c r="A7" s="41">
        <v>1</v>
      </c>
      <c r="B7" s="41">
        <f t="shared" ref="B7:B29" si="0">RANK(D7,$D$7:$D$29)</f>
        <v>2</v>
      </c>
      <c r="C7" s="41" t="s">
        <v>13</v>
      </c>
      <c r="D7" s="45">
        <v>18.828757068789038</v>
      </c>
      <c r="E7" s="46">
        <v>698275</v>
      </c>
      <c r="G7" s="41">
        <v>24</v>
      </c>
      <c r="H7" s="41">
        <v>7</v>
      </c>
      <c r="I7" s="41" t="s">
        <v>33</v>
      </c>
      <c r="J7" s="45">
        <v>0.32589503839230149</v>
      </c>
      <c r="K7" s="46">
        <v>12086</v>
      </c>
      <c r="M7" s="41" t="s">
        <v>13</v>
      </c>
      <c r="N7" s="51">
        <f t="shared" ref="N7:N29" si="1">E7/$K$20*100</f>
        <v>18.828757068789038</v>
      </c>
      <c r="O7" s="53">
        <f t="shared" ref="O7:O29" si="2">E7</f>
        <v>698275</v>
      </c>
      <c r="P7" s="54" t="s">
        <v>33</v>
      </c>
      <c r="Q7" s="51">
        <f t="shared" ref="Q7:Q18" si="3">K7/$K$20*100</f>
        <v>0.32589503839230149</v>
      </c>
      <c r="R7" s="53">
        <f t="shared" ref="R7:R18" si="4">K7</f>
        <v>12086</v>
      </c>
      <c r="W7" s="40"/>
      <c r="X7" s="40"/>
    </row>
    <row r="8" spans="1:24" ht="18" customHeight="1" x14ac:dyDescent="0.15">
      <c r="A8" s="41">
        <v>2</v>
      </c>
      <c r="B8" s="41">
        <f t="shared" si="0"/>
        <v>1</v>
      </c>
      <c r="C8" s="41" t="s">
        <v>27</v>
      </c>
      <c r="D8" s="45">
        <v>21.639878162821326</v>
      </c>
      <c r="E8" s="46">
        <v>802527</v>
      </c>
      <c r="G8" s="41">
        <v>25</v>
      </c>
      <c r="H8" s="41">
        <v>10</v>
      </c>
      <c r="I8" s="41" t="s">
        <v>38</v>
      </c>
      <c r="J8" s="45">
        <v>0.19384903450291704</v>
      </c>
      <c r="K8" s="46">
        <v>7189</v>
      </c>
      <c r="M8" s="41" t="s">
        <v>27</v>
      </c>
      <c r="N8" s="51">
        <f t="shared" si="1"/>
        <v>21.639878162821326</v>
      </c>
      <c r="O8" s="53">
        <f t="shared" si="2"/>
        <v>802527</v>
      </c>
      <c r="P8" s="54" t="s">
        <v>38</v>
      </c>
      <c r="Q8" s="51">
        <f t="shared" si="3"/>
        <v>0.19384903450291704</v>
      </c>
      <c r="R8" s="53">
        <f t="shared" si="4"/>
        <v>7189</v>
      </c>
      <c r="W8" s="40"/>
      <c r="X8" s="40"/>
    </row>
    <row r="9" spans="1:24" ht="18" customHeight="1" x14ac:dyDescent="0.15">
      <c r="A9" s="41">
        <v>3</v>
      </c>
      <c r="B9" s="41">
        <f t="shared" si="0"/>
        <v>4</v>
      </c>
      <c r="C9" s="41" t="s">
        <v>7</v>
      </c>
      <c r="D9" s="45">
        <v>5.2545788711293557</v>
      </c>
      <c r="E9" s="46">
        <v>194869</v>
      </c>
      <c r="G9" s="41">
        <v>26</v>
      </c>
      <c r="H9" s="41">
        <v>8</v>
      </c>
      <c r="I9" s="41" t="s">
        <v>17</v>
      </c>
      <c r="J9" s="45">
        <v>0.22022048473853439</v>
      </c>
      <c r="K9" s="46">
        <v>8167</v>
      </c>
      <c r="M9" s="41" t="s">
        <v>7</v>
      </c>
      <c r="N9" s="51">
        <f t="shared" si="1"/>
        <v>5.2545788711293557</v>
      </c>
      <c r="O9" s="53">
        <f t="shared" si="2"/>
        <v>194869</v>
      </c>
      <c r="P9" s="54" t="s">
        <v>17</v>
      </c>
      <c r="Q9" s="51">
        <f t="shared" si="3"/>
        <v>0.22022048473853434</v>
      </c>
      <c r="R9" s="53">
        <f t="shared" si="4"/>
        <v>8167</v>
      </c>
      <c r="W9" s="40"/>
      <c r="X9" s="40"/>
    </row>
    <row r="10" spans="1:24" ht="18" customHeight="1" x14ac:dyDescent="0.15">
      <c r="A10" s="41">
        <v>4</v>
      </c>
      <c r="B10" s="41">
        <f t="shared" si="0"/>
        <v>20</v>
      </c>
      <c r="C10" s="41" t="s">
        <v>39</v>
      </c>
      <c r="D10" s="45">
        <v>0.98709578606875559</v>
      </c>
      <c r="E10" s="46">
        <v>36607</v>
      </c>
      <c r="G10" s="41">
        <v>27</v>
      </c>
      <c r="H10" s="41">
        <v>12</v>
      </c>
      <c r="I10" s="41" t="s">
        <v>9</v>
      </c>
      <c r="J10" s="45">
        <v>0.17545912748789555</v>
      </c>
      <c r="K10" s="46">
        <v>6507</v>
      </c>
      <c r="M10" s="41" t="s">
        <v>39</v>
      </c>
      <c r="N10" s="51">
        <f t="shared" si="1"/>
        <v>0.98709578606875559</v>
      </c>
      <c r="O10" s="53">
        <f t="shared" si="2"/>
        <v>36607</v>
      </c>
      <c r="P10" s="54" t="s">
        <v>9</v>
      </c>
      <c r="Q10" s="51">
        <f t="shared" si="3"/>
        <v>0.17545912748789555</v>
      </c>
      <c r="R10" s="53">
        <f t="shared" si="4"/>
        <v>6507</v>
      </c>
      <c r="W10" s="40"/>
      <c r="X10" s="40"/>
    </row>
    <row r="11" spans="1:24" ht="18" customHeight="1" x14ac:dyDescent="0.15">
      <c r="A11" s="41">
        <v>5</v>
      </c>
      <c r="B11" s="41">
        <f t="shared" si="0"/>
        <v>10</v>
      </c>
      <c r="C11" s="41" t="s">
        <v>31</v>
      </c>
      <c r="D11" s="45">
        <v>2.9511486411422667</v>
      </c>
      <c r="E11" s="46">
        <v>109445</v>
      </c>
      <c r="G11" s="41">
        <v>28</v>
      </c>
      <c r="H11" s="41">
        <v>9</v>
      </c>
      <c r="I11" s="41" t="s">
        <v>8</v>
      </c>
      <c r="J11" s="45">
        <v>0.20873353402240649</v>
      </c>
      <c r="K11" s="46">
        <v>7741</v>
      </c>
      <c r="M11" s="41" t="s">
        <v>31</v>
      </c>
      <c r="N11" s="51">
        <f t="shared" si="1"/>
        <v>2.9511486411422667</v>
      </c>
      <c r="O11" s="53">
        <f t="shared" si="2"/>
        <v>109445</v>
      </c>
      <c r="P11" s="54" t="s">
        <v>8</v>
      </c>
      <c r="Q11" s="51">
        <f t="shared" si="3"/>
        <v>0.20873353402240655</v>
      </c>
      <c r="R11" s="53">
        <f t="shared" si="4"/>
        <v>7741</v>
      </c>
      <c r="W11" s="40"/>
      <c r="X11" s="40"/>
    </row>
    <row r="12" spans="1:24" ht="18" customHeight="1" x14ac:dyDescent="0.15">
      <c r="A12" s="41">
        <v>6</v>
      </c>
      <c r="B12" s="41">
        <f t="shared" si="0"/>
        <v>8</v>
      </c>
      <c r="C12" s="41" t="s">
        <v>35</v>
      </c>
      <c r="D12" s="45">
        <v>3.5673992788567843</v>
      </c>
      <c r="E12" s="46">
        <v>132299</v>
      </c>
      <c r="G12" s="41">
        <v>29</v>
      </c>
      <c r="H12" s="41">
        <v>2</v>
      </c>
      <c r="I12" s="41" t="s">
        <v>43</v>
      </c>
      <c r="J12" s="45">
        <v>1.0176197959529261</v>
      </c>
      <c r="K12" s="46">
        <v>37739</v>
      </c>
      <c r="M12" s="41" t="s">
        <v>35</v>
      </c>
      <c r="N12" s="51">
        <f t="shared" si="1"/>
        <v>3.5673992788567843</v>
      </c>
      <c r="O12" s="53">
        <f t="shared" si="2"/>
        <v>132299</v>
      </c>
      <c r="P12" s="54" t="s">
        <v>43</v>
      </c>
      <c r="Q12" s="51">
        <f t="shared" si="3"/>
        <v>1.0176197959529261</v>
      </c>
      <c r="R12" s="53">
        <f t="shared" si="4"/>
        <v>37739</v>
      </c>
      <c r="W12" s="40"/>
      <c r="X12" s="40"/>
    </row>
    <row r="13" spans="1:24" ht="18" customHeight="1" x14ac:dyDescent="0.15">
      <c r="A13" s="41">
        <v>7</v>
      </c>
      <c r="B13" s="41">
        <f t="shared" si="0"/>
        <v>14</v>
      </c>
      <c r="C13" s="41" t="s">
        <v>0</v>
      </c>
      <c r="D13" s="45">
        <v>1.8467295626653608</v>
      </c>
      <c r="E13" s="46">
        <v>68487</v>
      </c>
      <c r="G13" s="41">
        <v>30</v>
      </c>
      <c r="H13" s="41">
        <v>3</v>
      </c>
      <c r="I13" s="41" t="s">
        <v>24</v>
      </c>
      <c r="J13" s="45">
        <v>0.87060839852492444</v>
      </c>
      <c r="K13" s="46">
        <v>32287</v>
      </c>
      <c r="M13" s="41" t="s">
        <v>0</v>
      </c>
      <c r="N13" s="51">
        <f t="shared" si="1"/>
        <v>1.8467295626653608</v>
      </c>
      <c r="O13" s="53">
        <f t="shared" si="2"/>
        <v>68487</v>
      </c>
      <c r="P13" s="54" t="s">
        <v>24</v>
      </c>
      <c r="Q13" s="51">
        <f t="shared" si="3"/>
        <v>0.87060839852492444</v>
      </c>
      <c r="R13" s="53">
        <f t="shared" si="4"/>
        <v>32287</v>
      </c>
      <c r="W13" s="40"/>
      <c r="X13" s="40"/>
    </row>
    <row r="14" spans="1:24" ht="18" customHeight="1" x14ac:dyDescent="0.15">
      <c r="A14" s="41">
        <v>8</v>
      </c>
      <c r="B14" s="41">
        <f t="shared" si="0"/>
        <v>11</v>
      </c>
      <c r="C14" s="41" t="s">
        <v>18</v>
      </c>
      <c r="D14" s="45">
        <v>2.6501419959682422</v>
      </c>
      <c r="E14" s="46">
        <v>98282</v>
      </c>
      <c r="G14" s="41">
        <v>31</v>
      </c>
      <c r="H14" s="41">
        <v>1</v>
      </c>
      <c r="I14" s="41" t="s">
        <v>14</v>
      </c>
      <c r="J14" s="45">
        <v>1.1756867093283747</v>
      </c>
      <c r="K14" s="46">
        <v>43601</v>
      </c>
      <c r="M14" s="41" t="s">
        <v>18</v>
      </c>
      <c r="N14" s="51">
        <f t="shared" si="1"/>
        <v>2.6501419959682422</v>
      </c>
      <c r="O14" s="53">
        <f t="shared" si="2"/>
        <v>98282</v>
      </c>
      <c r="P14" s="54" t="s">
        <v>14</v>
      </c>
      <c r="Q14" s="51">
        <f t="shared" si="3"/>
        <v>1.1756867093283747</v>
      </c>
      <c r="R14" s="53">
        <f t="shared" si="4"/>
        <v>43601</v>
      </c>
      <c r="W14" s="40"/>
      <c r="X14" s="40"/>
    </row>
    <row r="15" spans="1:24" ht="18" customHeight="1" x14ac:dyDescent="0.15">
      <c r="A15" s="41">
        <v>9</v>
      </c>
      <c r="B15" s="41">
        <f t="shared" si="0"/>
        <v>3</v>
      </c>
      <c r="C15" s="41" t="s">
        <v>41</v>
      </c>
      <c r="D15" s="45">
        <v>6.8316077740230963</v>
      </c>
      <c r="E15" s="46">
        <v>253354</v>
      </c>
      <c r="G15" s="41">
        <v>32</v>
      </c>
      <c r="H15" s="41">
        <v>5</v>
      </c>
      <c r="I15" s="41" t="s">
        <v>50</v>
      </c>
      <c r="J15" s="45">
        <v>0.49361530471698417</v>
      </c>
      <c r="K15" s="46">
        <v>18306</v>
      </c>
      <c r="M15" s="41" t="s">
        <v>41</v>
      </c>
      <c r="N15" s="51">
        <f t="shared" si="1"/>
        <v>6.8316077740230963</v>
      </c>
      <c r="O15" s="53">
        <f t="shared" si="2"/>
        <v>253354</v>
      </c>
      <c r="P15" s="54" t="s">
        <v>50</v>
      </c>
      <c r="Q15" s="51">
        <f t="shared" si="3"/>
        <v>0.49361530471698423</v>
      </c>
      <c r="R15" s="53">
        <f t="shared" si="4"/>
        <v>18306</v>
      </c>
      <c r="W15" s="40"/>
      <c r="X15" s="40"/>
    </row>
    <row r="16" spans="1:24" ht="18" customHeight="1" x14ac:dyDescent="0.15">
      <c r="A16" s="41">
        <v>10</v>
      </c>
      <c r="B16" s="41">
        <f t="shared" si="0"/>
        <v>5</v>
      </c>
      <c r="C16" s="41" t="s">
        <v>25</v>
      </c>
      <c r="D16" s="45">
        <v>4.5790868467403483</v>
      </c>
      <c r="E16" s="46">
        <v>169818</v>
      </c>
      <c r="G16" s="41">
        <v>33</v>
      </c>
      <c r="H16" s="41">
        <v>4</v>
      </c>
      <c r="I16" s="41" t="s">
        <v>28</v>
      </c>
      <c r="J16" s="45">
        <v>0.79826218075175359</v>
      </c>
      <c r="K16" s="46">
        <v>29604</v>
      </c>
      <c r="M16" s="41" t="s">
        <v>25</v>
      </c>
      <c r="N16" s="51">
        <f t="shared" si="1"/>
        <v>4.5790868467403483</v>
      </c>
      <c r="O16" s="53">
        <f t="shared" si="2"/>
        <v>169818</v>
      </c>
      <c r="P16" s="54" t="s">
        <v>28</v>
      </c>
      <c r="Q16" s="51">
        <f t="shared" si="3"/>
        <v>0.79826218075175359</v>
      </c>
      <c r="R16" s="53">
        <f t="shared" si="4"/>
        <v>29604</v>
      </c>
      <c r="W16" s="40"/>
      <c r="X16" s="40"/>
    </row>
    <row r="17" spans="1:24" ht="18" customHeight="1" x14ac:dyDescent="0.15">
      <c r="A17" s="41">
        <v>11</v>
      </c>
      <c r="B17" s="41">
        <f t="shared" si="0"/>
        <v>7</v>
      </c>
      <c r="C17" s="41" t="s">
        <v>40</v>
      </c>
      <c r="D17" s="45">
        <v>3.7598191856884453</v>
      </c>
      <c r="E17" s="46">
        <v>139435</v>
      </c>
      <c r="G17" s="41">
        <v>34</v>
      </c>
      <c r="H17" s="41">
        <v>11</v>
      </c>
      <c r="I17" s="41" t="s">
        <v>60</v>
      </c>
      <c r="J17" s="45">
        <v>0.17928811105993814</v>
      </c>
      <c r="K17" s="46">
        <v>6649</v>
      </c>
      <c r="M17" s="41" t="s">
        <v>40</v>
      </c>
      <c r="N17" s="51">
        <f t="shared" si="1"/>
        <v>3.7598191856884453</v>
      </c>
      <c r="O17" s="53">
        <f t="shared" si="2"/>
        <v>139435</v>
      </c>
      <c r="P17" s="54" t="s">
        <v>96</v>
      </c>
      <c r="Q17" s="51">
        <f t="shared" si="3"/>
        <v>0.17928811105993814</v>
      </c>
      <c r="R17" s="53">
        <f t="shared" si="4"/>
        <v>6649</v>
      </c>
      <c r="W17" s="40"/>
      <c r="X17" s="40"/>
    </row>
    <row r="18" spans="1:24" ht="18" customHeight="1" x14ac:dyDescent="0.15">
      <c r="A18" s="41">
        <v>12</v>
      </c>
      <c r="B18" s="41">
        <f t="shared" si="0"/>
        <v>9</v>
      </c>
      <c r="C18" s="41" t="s">
        <v>51</v>
      </c>
      <c r="D18" s="45">
        <v>3.1765463431049712</v>
      </c>
      <c r="E18" s="46">
        <v>117804</v>
      </c>
      <c r="G18" s="41">
        <v>35</v>
      </c>
      <c r="H18" s="41">
        <v>6</v>
      </c>
      <c r="I18" s="41" t="s">
        <v>46</v>
      </c>
      <c r="J18" s="45">
        <v>0.49191653031530336</v>
      </c>
      <c r="K18" s="46">
        <v>18243</v>
      </c>
      <c r="M18" s="41" t="s">
        <v>51</v>
      </c>
      <c r="N18" s="51">
        <f t="shared" si="1"/>
        <v>3.1765463431049712</v>
      </c>
      <c r="O18" s="53">
        <f t="shared" si="2"/>
        <v>117804</v>
      </c>
      <c r="P18" s="54" t="s">
        <v>46</v>
      </c>
      <c r="Q18" s="51">
        <f t="shared" si="3"/>
        <v>0.49191653031530336</v>
      </c>
      <c r="R18" s="53">
        <f t="shared" si="4"/>
        <v>18243</v>
      </c>
      <c r="W18" s="40"/>
      <c r="X18" s="40"/>
    </row>
    <row r="19" spans="1:24" ht="18" customHeight="1" x14ac:dyDescent="0.15">
      <c r="A19" s="41">
        <v>13</v>
      </c>
      <c r="B19" s="41">
        <f t="shared" si="0"/>
        <v>6</v>
      </c>
      <c r="C19" s="41" t="s">
        <v>30</v>
      </c>
      <c r="D19" s="45">
        <v>3.9007635316818732</v>
      </c>
      <c r="E19" s="46">
        <v>144662</v>
      </c>
      <c r="G19" s="104" t="s">
        <v>23</v>
      </c>
      <c r="H19" s="105"/>
      <c r="I19" s="106"/>
      <c r="J19" s="45">
        <v>6.2</v>
      </c>
      <c r="K19" s="46">
        <v>228119</v>
      </c>
      <c r="M19" s="41" t="s">
        <v>30</v>
      </c>
      <c r="N19" s="51">
        <f t="shared" si="1"/>
        <v>3.9007635316818732</v>
      </c>
      <c r="O19" s="53">
        <f t="shared" si="2"/>
        <v>144662</v>
      </c>
      <c r="Q19" s="41" t="s">
        <v>77</v>
      </c>
      <c r="R19" s="53">
        <f>SUM(R7:R18)</f>
        <v>228119</v>
      </c>
      <c r="W19" s="40"/>
    </row>
    <row r="20" spans="1:24" ht="18" customHeight="1" x14ac:dyDescent="0.15">
      <c r="A20" s="41">
        <v>14</v>
      </c>
      <c r="B20" s="41">
        <f t="shared" si="0"/>
        <v>13</v>
      </c>
      <c r="C20" s="41" t="s">
        <v>19</v>
      </c>
      <c r="D20" s="45">
        <v>2.3796863253514307</v>
      </c>
      <c r="E20" s="46">
        <v>88252</v>
      </c>
      <c r="G20" s="104" t="s">
        <v>86</v>
      </c>
      <c r="H20" s="105"/>
      <c r="I20" s="106"/>
      <c r="J20" s="45">
        <v>100</v>
      </c>
      <c r="K20" s="46">
        <v>3708556</v>
      </c>
      <c r="M20" s="41" t="s">
        <v>19</v>
      </c>
      <c r="N20" s="51">
        <f t="shared" si="1"/>
        <v>2.3796863253514307</v>
      </c>
      <c r="O20" s="53">
        <f t="shared" si="2"/>
        <v>88252</v>
      </c>
      <c r="W20" s="40"/>
    </row>
    <row r="21" spans="1:24" ht="18" customHeight="1" x14ac:dyDescent="0.15">
      <c r="A21" s="41">
        <v>15</v>
      </c>
      <c r="B21" s="41">
        <f t="shared" si="0"/>
        <v>12</v>
      </c>
      <c r="C21" s="41" t="s">
        <v>3</v>
      </c>
      <c r="D21" s="45">
        <v>2.3869398223998775</v>
      </c>
      <c r="E21" s="46">
        <v>88521</v>
      </c>
      <c r="M21" s="41" t="s">
        <v>3</v>
      </c>
      <c r="N21" s="51">
        <f t="shared" si="1"/>
        <v>2.3869398223998775</v>
      </c>
      <c r="O21" s="53">
        <f t="shared" si="2"/>
        <v>88521</v>
      </c>
      <c r="W21" s="40"/>
    </row>
    <row r="22" spans="1:24" ht="18" customHeight="1" x14ac:dyDescent="0.15">
      <c r="A22" s="41">
        <v>16</v>
      </c>
      <c r="B22" s="41">
        <f t="shared" si="0"/>
        <v>23</v>
      </c>
      <c r="C22" s="41" t="s">
        <v>22</v>
      </c>
      <c r="D22" s="45">
        <v>0.57246000869341052</v>
      </c>
      <c r="E22" s="46">
        <v>21230</v>
      </c>
      <c r="M22" s="41" t="s">
        <v>22</v>
      </c>
      <c r="N22" s="51">
        <f t="shared" si="1"/>
        <v>0.57246000869341052</v>
      </c>
      <c r="O22" s="53">
        <f t="shared" si="2"/>
        <v>21230</v>
      </c>
      <c r="W22" s="40"/>
    </row>
    <row r="23" spans="1:24" ht="18" customHeight="1" x14ac:dyDescent="0.15">
      <c r="A23" s="41">
        <v>17</v>
      </c>
      <c r="B23" s="41">
        <f t="shared" si="0"/>
        <v>16</v>
      </c>
      <c r="C23" s="41" t="s">
        <v>32</v>
      </c>
      <c r="D23" s="45">
        <v>1.3900828246897174</v>
      </c>
      <c r="E23" s="46">
        <v>51552</v>
      </c>
      <c r="M23" s="41" t="s">
        <v>32</v>
      </c>
      <c r="N23" s="51">
        <f t="shared" si="1"/>
        <v>1.3900828246897174</v>
      </c>
      <c r="O23" s="53">
        <f t="shared" si="2"/>
        <v>51552</v>
      </c>
      <c r="W23" s="40"/>
    </row>
    <row r="24" spans="1:24" ht="18" customHeight="1" x14ac:dyDescent="0.15">
      <c r="A24" s="41">
        <v>18</v>
      </c>
      <c r="B24" s="41">
        <f t="shared" si="0"/>
        <v>15</v>
      </c>
      <c r="C24" s="41" t="s">
        <v>52</v>
      </c>
      <c r="D24" s="45">
        <v>1.608604535026571</v>
      </c>
      <c r="E24" s="46">
        <v>59656</v>
      </c>
      <c r="M24" s="41" t="s">
        <v>52</v>
      </c>
      <c r="N24" s="51">
        <f t="shared" si="1"/>
        <v>1.608604535026571</v>
      </c>
      <c r="O24" s="53">
        <f t="shared" si="2"/>
        <v>59656</v>
      </c>
      <c r="Q24" s="41" t="s">
        <v>53</v>
      </c>
      <c r="R24" s="53">
        <f>SUM(R19,O30)</f>
        <v>3708556</v>
      </c>
      <c r="W24" s="40"/>
    </row>
    <row r="25" spans="1:24" ht="18" customHeight="1" x14ac:dyDescent="0.15">
      <c r="A25" s="41">
        <v>19</v>
      </c>
      <c r="B25" s="41">
        <f t="shared" si="0"/>
        <v>22</v>
      </c>
      <c r="C25" s="41" t="s">
        <v>15</v>
      </c>
      <c r="D25" s="45">
        <v>0.81864747357192402</v>
      </c>
      <c r="E25" s="46">
        <v>30360</v>
      </c>
      <c r="M25" s="41" t="s">
        <v>15</v>
      </c>
      <c r="N25" s="51">
        <f t="shared" si="1"/>
        <v>0.81864747357192402</v>
      </c>
      <c r="O25" s="53">
        <f t="shared" si="2"/>
        <v>30360</v>
      </c>
      <c r="W25" s="40"/>
    </row>
    <row r="26" spans="1:24" ht="18" customHeight="1" x14ac:dyDescent="0.15">
      <c r="A26" s="41">
        <v>20</v>
      </c>
      <c r="B26" s="41">
        <f t="shared" si="0"/>
        <v>21</v>
      </c>
      <c r="C26" s="41" t="s">
        <v>4</v>
      </c>
      <c r="D26" s="45">
        <v>0.87109376263969052</v>
      </c>
      <c r="E26" s="46">
        <v>32305</v>
      </c>
      <c r="M26" s="41" t="s">
        <v>4</v>
      </c>
      <c r="N26" s="51">
        <f t="shared" si="1"/>
        <v>0.87109376263969052</v>
      </c>
      <c r="O26" s="53">
        <f t="shared" si="2"/>
        <v>32305</v>
      </c>
      <c r="W26" s="40"/>
    </row>
    <row r="27" spans="1:24" ht="18" customHeight="1" x14ac:dyDescent="0.15">
      <c r="A27" s="41">
        <v>21</v>
      </c>
      <c r="B27" s="41">
        <f t="shared" si="0"/>
        <v>17</v>
      </c>
      <c r="C27" s="41" t="s">
        <v>29</v>
      </c>
      <c r="D27" s="45">
        <v>1.3104291805220145</v>
      </c>
      <c r="E27" s="46">
        <v>48598</v>
      </c>
      <c r="M27" s="41" t="s">
        <v>29</v>
      </c>
      <c r="N27" s="51">
        <f t="shared" si="1"/>
        <v>1.3104291805220145</v>
      </c>
      <c r="O27" s="53">
        <f t="shared" si="2"/>
        <v>48598</v>
      </c>
      <c r="W27" s="40"/>
    </row>
    <row r="28" spans="1:24" ht="18" customHeight="1" x14ac:dyDescent="0.15">
      <c r="A28" s="41">
        <v>22</v>
      </c>
      <c r="B28" s="41">
        <f t="shared" si="0"/>
        <v>18</v>
      </c>
      <c r="C28" s="41" t="s">
        <v>59</v>
      </c>
      <c r="D28" s="45">
        <v>1.3071394904108229</v>
      </c>
      <c r="E28" s="46">
        <v>48476</v>
      </c>
      <c r="M28" s="41" t="s">
        <v>59</v>
      </c>
      <c r="N28" s="51">
        <f t="shared" si="1"/>
        <v>1.3071394904108229</v>
      </c>
      <c r="O28" s="53">
        <f t="shared" si="2"/>
        <v>48476</v>
      </c>
      <c r="W28" s="40"/>
    </row>
    <row r="29" spans="1:24" ht="18" customHeight="1" x14ac:dyDescent="0.15">
      <c r="A29" s="41">
        <v>23</v>
      </c>
      <c r="B29" s="41">
        <f t="shared" si="0"/>
        <v>19</v>
      </c>
      <c r="C29" s="41" t="s">
        <v>47</v>
      </c>
      <c r="D29" s="45">
        <v>1.2302092782204179</v>
      </c>
      <c r="E29" s="46">
        <v>45623</v>
      </c>
      <c r="M29" s="41" t="s">
        <v>72</v>
      </c>
      <c r="N29" s="51">
        <f t="shared" si="1"/>
        <v>1.2302092782204179</v>
      </c>
      <c r="O29" s="53">
        <f t="shared" si="2"/>
        <v>45623</v>
      </c>
      <c r="W29" s="40"/>
    </row>
    <row r="30" spans="1:24" ht="18" customHeight="1" x14ac:dyDescent="0.15">
      <c r="A30" s="104" t="s">
        <v>66</v>
      </c>
      <c r="B30" s="105"/>
      <c r="C30" s="106"/>
      <c r="D30" s="45">
        <v>93.8</v>
      </c>
      <c r="E30" s="46">
        <v>3480437</v>
      </c>
      <c r="N30" s="41" t="s">
        <v>73</v>
      </c>
      <c r="O30" s="53">
        <f>SUM(O7:O29)</f>
        <v>3480437</v>
      </c>
    </row>
    <row r="31" spans="1:24" ht="18" customHeight="1" x14ac:dyDescent="0.15"/>
    <row r="32" spans="1:24" ht="18" customHeight="1" x14ac:dyDescent="0.15">
      <c r="A32" s="5" t="s">
        <v>26</v>
      </c>
      <c r="F32" s="42"/>
    </row>
    <row r="33" spans="1:13" ht="18" customHeight="1" x14ac:dyDescent="0.15">
      <c r="F33" s="42"/>
    </row>
    <row r="34" spans="1:13" ht="18" customHeight="1" x14ac:dyDescent="0.15">
      <c r="A34" s="5" t="s">
        <v>79</v>
      </c>
      <c r="F34" s="42"/>
      <c r="M34" s="5" t="s">
        <v>100</v>
      </c>
    </row>
    <row r="35" spans="1:13" ht="18" customHeight="1" x14ac:dyDescent="0.15">
      <c r="F35" s="42"/>
    </row>
    <row r="36" spans="1:13" ht="18" customHeight="1" x14ac:dyDescent="0.15">
      <c r="A36" s="5" t="s">
        <v>75</v>
      </c>
      <c r="B36" s="43"/>
      <c r="C36" s="43"/>
      <c r="D36" s="43"/>
      <c r="E36" s="43"/>
      <c r="F36" s="43"/>
    </row>
    <row r="37" spans="1:13" ht="18" customHeight="1" x14ac:dyDescent="0.15">
      <c r="B37" s="43"/>
      <c r="C37" s="43"/>
      <c r="D37" s="43"/>
      <c r="E37" s="43"/>
      <c r="F37" s="43"/>
    </row>
    <row r="38" spans="1:13" ht="18" customHeight="1" x14ac:dyDescent="0.15">
      <c r="B38" s="43"/>
      <c r="C38" s="43"/>
      <c r="D38" s="43"/>
      <c r="E38" s="43"/>
      <c r="F38" s="49"/>
    </row>
    <row r="39" spans="1:13" ht="18" customHeight="1" x14ac:dyDescent="0.15">
      <c r="A39" s="42"/>
      <c r="B39" s="43"/>
      <c r="C39" s="43"/>
      <c r="D39" s="43"/>
      <c r="E39" s="43"/>
      <c r="F39" s="43"/>
    </row>
    <row r="40" spans="1:13" ht="14.25" customHeight="1" x14ac:dyDescent="0.15"/>
    <row r="41" spans="1:13" ht="14.25" customHeight="1" x14ac:dyDescent="0.15"/>
    <row r="42" spans="1:13" ht="14.25" customHeight="1" x14ac:dyDescent="0.15"/>
    <row r="43" spans="1:13" ht="14.25" customHeight="1" x14ac:dyDescent="0.15"/>
    <row r="44" spans="1:13" ht="14.25" customHeight="1" x14ac:dyDescent="0.15"/>
    <row r="45" spans="1:13" ht="14.25" customHeight="1" x14ac:dyDescent="0.15"/>
    <row r="46" spans="1:13" ht="14.25" customHeight="1" x14ac:dyDescent="0.15"/>
    <row r="47" spans="1:13" ht="14.25" customHeight="1" x14ac:dyDescent="0.15"/>
    <row r="48" spans="1:13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</sheetData>
  <mergeCells count="14">
    <mergeCell ref="A1:K1"/>
    <mergeCell ref="G19:I19"/>
    <mergeCell ref="G20:I20"/>
    <mergeCell ref="A30:C30"/>
    <mergeCell ref="A3:A6"/>
    <mergeCell ref="B3:B6"/>
    <mergeCell ref="C3:C6"/>
    <mergeCell ref="D3:D5"/>
    <mergeCell ref="E3:E5"/>
    <mergeCell ref="G3:G6"/>
    <mergeCell ref="H3:H6"/>
    <mergeCell ref="I3:I6"/>
    <mergeCell ref="J3:J5"/>
    <mergeCell ref="K3:K5"/>
  </mergeCells>
  <phoneticPr fontId="4"/>
  <pageMargins left="0.59055118110236227" right="0.59055118110236227" top="0.78740157480314965" bottom="0.39370078740157483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（１）小学校児童数</vt:lpstr>
      <vt:lpstr>（２）中学校生徒数</vt:lpstr>
      <vt:lpstr>（３）小学校外国人児童数</vt:lpstr>
      <vt:lpstr>（４）中学校外国人生徒数</vt:lpstr>
      <vt:lpstr>（５）図書館蔵書冊数</vt:lpstr>
      <vt:lpstr>（６）教育用コンピュータ1台当たりの児童生徒数</vt:lpstr>
      <vt:lpstr>（７）普通教室における無線LAN整備率</vt:lpstr>
      <vt:lpstr>人口割合 (2)</vt:lpstr>
      <vt:lpstr>'（１）小学校児童数'!Print_Area</vt:lpstr>
      <vt:lpstr>'（２）中学校生徒数'!Print_Area</vt:lpstr>
      <vt:lpstr>'（３）小学校外国人児童数'!Print_Area</vt:lpstr>
      <vt:lpstr>'（４）中学校外国人生徒数'!Print_Area</vt:lpstr>
      <vt:lpstr>'（５）図書館蔵書冊数'!Print_Area</vt:lpstr>
      <vt:lpstr>'（６）教育用コンピュータ1台当たりの児童生徒数'!Print_Area</vt:lpstr>
      <vt:lpstr>'（７）普通教室における無線LAN整備率'!Print_Area</vt:lpstr>
      <vt:lpstr>'人口割合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篠﨑真寿美</cp:lastModifiedBy>
  <dcterms:created xsi:type="dcterms:W3CDTF">2022-01-04T00:15:26Z</dcterms:created>
  <dcterms:modified xsi:type="dcterms:W3CDTF">2024-04-15T06:31:08Z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2.1.13.0</vt:lpwstr>
      <vt:lpwstr>3.1.2.0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2024-01-30T07:01:20Z</vt:filetime>
  </property>
</Properties>
</file>