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heckCompatibility="1"/>
  <mc:AlternateContent xmlns:mc="http://schemas.openxmlformats.org/markup-compatibility/2006">
    <mc:Choice Requires="x15">
      <x15ac:absPath xmlns:x15ac="http://schemas.microsoft.com/office/spreadsheetml/2010/11/ac" url="X:\01_市長部局\15_企画部\02_総合政策課\02_企画調整係\09_統計調査\17_統計事務（その他）\05_市町の指標\令和７年度のデータ\公開用　全庁共有\"/>
    </mc:Choice>
  </mc:AlternateContent>
  <xr:revisionPtr revIDLastSave="0" documentId="13_ncr:1_{1B0E3D2F-3772-4841-A7E1-E28F8C2BB34F}" xr6:coauthVersionLast="47" xr6:coauthVersionMax="47" xr10:uidLastSave="{00000000-0000-0000-0000-000000000000}"/>
  <bookViews>
    <workbookView xWindow="-120" yWindow="-120" windowWidth="29040" windowHeight="15720" tabRatio="860" xr2:uid="{00000000-000D-0000-FFFF-FFFF00000000}"/>
  </bookViews>
  <sheets>
    <sheet name="（１）ごみ排出量" sheetId="19" r:id="rId1"/>
    <sheet name="（２）汚水衛生処理率" sheetId="4" r:id="rId2"/>
    <sheet name="（３）上水道管路の経年化率" sheetId="15" r:id="rId3"/>
    <sheet name="（４）上水道管路の耐震化率" sheetId="21" r:id="rId4"/>
    <sheet name="（５）市町道の道路実延長と道路面積" sheetId="7" r:id="rId5"/>
    <sheet name="（６）持家率" sheetId="18" r:id="rId6"/>
    <sheet name="（７）空き家率" sheetId="1" r:id="rId7"/>
    <sheet name="（８）地籍調査進捗率" sheetId="22" r:id="rId8"/>
    <sheet name="（９）電気自動車等保有率" sheetId="20" r:id="rId9"/>
    <sheet name="（10）再生可能エネルギーの導入状況" sheetId="23" r:id="rId10"/>
    <sheet name="(R7人口割合）" sheetId="13" state="hidden" r:id="rId11"/>
  </sheets>
  <definedNames>
    <definedName name="_Key1" localSheetId="5" hidden="1">'（６）持家率'!$H$7:$H$19</definedName>
    <definedName name="_Key1" localSheetId="7" hidden="1">'（８）地籍調査進捗率'!$J$7:$J$19</definedName>
    <definedName name="_Key1" hidden="1">#REF!</definedName>
    <definedName name="_Order1" localSheetId="5" hidden="1">255</definedName>
    <definedName name="_Order1" localSheetId="7" hidden="1">255</definedName>
    <definedName name="_Sort" localSheetId="5" hidden="1">'（６）持家率'!$H$7:$M$19</definedName>
    <definedName name="_Sort" localSheetId="7" hidden="1">'（８）地籍調査進捗率'!$J$7:$Q$19</definedName>
    <definedName name="_Sort" hidden="1">#REF!</definedName>
    <definedName name="_xlnm.Print_Area" localSheetId="0">'（１）ごみ排出量'!$A$1:$O$43</definedName>
    <definedName name="_xlnm.Print_Area" localSheetId="9">'（10）再生可能エネルギーの導入状況'!$A$1:$I$58</definedName>
    <definedName name="_xlnm.Print_Area" localSheetId="1">'（２）汚水衛生処理率'!$A$1:$M$42</definedName>
    <definedName name="_xlnm.Print_Area" localSheetId="2">'（３）上水道管路の経年化率'!$A$1:$N$42</definedName>
    <definedName name="_xlnm.Print_Area" localSheetId="3">'（４）上水道管路の耐震化率'!$A$1:$N$38</definedName>
    <definedName name="_xlnm.Print_Area" localSheetId="4">'（５）市町道の道路実延長と道路面積'!$A$1:$M$38</definedName>
    <definedName name="_xlnm.Print_Area" localSheetId="5">'（６）持家率'!$A$1:$M$40</definedName>
    <definedName name="_xlnm.Print_Area" localSheetId="6">'（７）空き家率'!$A$1:$K$60</definedName>
    <definedName name="_xlnm.Print_Area" localSheetId="7">'（８）地籍調査進捗率'!$A$1:$M$40</definedName>
    <definedName name="_xlnm.Print_Area" localSheetId="8">'（９）電気自動車等保有率'!$A$1:$H$59</definedName>
    <definedName name="_xlnm.Print_Area" localSheetId="10">'(R7人口割合）'!$A$1:$L$36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3" l="1"/>
  <c r="D30" i="13" s="1"/>
  <c r="D27" i="13"/>
  <c r="D23" i="13"/>
  <c r="L20" i="13"/>
  <c r="D26" i="13" s="1"/>
  <c r="D20" i="13"/>
  <c r="L19" i="13"/>
  <c r="K19" i="13" s="1"/>
  <c r="K18" i="13"/>
  <c r="D18" i="13"/>
  <c r="K16" i="13"/>
  <c r="D16" i="13"/>
  <c r="K14" i="13"/>
  <c r="D14" i="13"/>
  <c r="K12" i="13"/>
  <c r="D12" i="13"/>
  <c r="K10" i="13"/>
  <c r="D10" i="13"/>
  <c r="K8" i="13"/>
  <c r="D8" i="13"/>
  <c r="B8" i="13" l="1"/>
  <c r="K20" i="13"/>
  <c r="D24" i="13"/>
  <c r="D28" i="13"/>
  <c r="D7" i="13"/>
  <c r="B12" i="13" s="1"/>
  <c r="D9" i="13"/>
  <c r="D11" i="13"/>
  <c r="D13" i="13"/>
  <c r="B23" i="13" s="1"/>
  <c r="D15" i="13"/>
  <c r="B16" i="13" s="1"/>
  <c r="D17" i="13"/>
  <c r="B17" i="13" s="1"/>
  <c r="D19" i="13"/>
  <c r="D21" i="13"/>
  <c r="D25" i="13"/>
  <c r="D29" i="13"/>
  <c r="K7" i="13"/>
  <c r="I10" i="13" s="1"/>
  <c r="K9" i="13"/>
  <c r="I8" i="13" s="1"/>
  <c r="K11" i="13"/>
  <c r="I12" i="13" s="1"/>
  <c r="K13" i="13"/>
  <c r="I13" i="13" s="1"/>
  <c r="K15" i="13"/>
  <c r="K17" i="13"/>
  <c r="D22" i="13"/>
  <c r="I15" i="13" l="1"/>
  <c r="B19" i="13"/>
  <c r="B24" i="13"/>
  <c r="B15" i="13"/>
  <c r="B26" i="13"/>
  <c r="B10" i="13"/>
  <c r="I7" i="13"/>
  <c r="B11" i="13"/>
  <c r="I16" i="13"/>
  <c r="I14" i="13"/>
  <c r="I18" i="13"/>
  <c r="B14" i="13"/>
  <c r="B29" i="13"/>
  <c r="B9" i="13"/>
  <c r="B20" i="13"/>
  <c r="I11" i="13"/>
  <c r="B18" i="13"/>
  <c r="I9" i="13"/>
  <c r="B22" i="13"/>
  <c r="B7" i="13"/>
  <c r="B13" i="13"/>
  <c r="B25" i="13"/>
  <c r="I17" i="13"/>
  <c r="B21" i="13"/>
  <c r="B28" i="13"/>
  <c r="B2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52080112</author>
  </authors>
  <commentList>
    <comment ref="E3" authorId="0" shapeId="0" xr:uid="{00000000-0006-0000-0400-000001000000}">
      <text>
        <r>
          <rPr>
            <b/>
            <sz val="9"/>
            <rFont val="ＭＳ Ｐゴシック"/>
            <family val="3"/>
            <charset val="128"/>
          </rPr>
          <t>「公共施設状況調査」
実延長
表　02
行　01
列　01</t>
        </r>
      </text>
    </comment>
    <comment ref="L3" authorId="0" shapeId="0" xr:uid="{00000000-0006-0000-0400-000002000000}">
      <text>
        <r>
          <rPr>
            <b/>
            <sz val="9"/>
            <rFont val="ＭＳ Ｐゴシック"/>
            <family val="3"/>
            <charset val="128"/>
          </rPr>
          <t>「公共施設状況調査」
実延長
表　02
行　01
列　01</t>
        </r>
      </text>
    </comment>
  </commentList>
</comments>
</file>

<file path=xl/sharedStrings.xml><?xml version="1.0" encoding="utf-8"?>
<sst xmlns="http://schemas.openxmlformats.org/spreadsheetml/2006/main" count="823" uniqueCount="228">
  <si>
    <t>リサイクル率</t>
    <rPh sb="5" eb="6">
      <t>リツ</t>
    </rPh>
    <phoneticPr fontId="30"/>
  </si>
  <si>
    <t>（１）ごみ排出量</t>
    <rPh sb="5" eb="7">
      <t>ハイシュツ</t>
    </rPh>
    <rPh sb="7" eb="8">
      <t>リョウ</t>
    </rPh>
    <phoneticPr fontId="30"/>
  </si>
  <si>
    <t>空き家
B</t>
    <rPh sb="0" eb="1">
      <t>ア</t>
    </rPh>
    <rPh sb="2" eb="3">
      <t>ヤ</t>
    </rPh>
    <phoneticPr fontId="30"/>
  </si>
  <si>
    <t>吉田町</t>
  </si>
  <si>
    <t>（注２）</t>
    <rPh sb="1" eb="2">
      <t>チュウ</t>
    </rPh>
    <phoneticPr fontId="30"/>
  </si>
  <si>
    <t>市名</t>
    <phoneticPr fontId="30"/>
  </si>
  <si>
    <t>（ｇ/人日）</t>
    <rPh sb="3" eb="4">
      <t>ニン</t>
    </rPh>
    <rPh sb="4" eb="5">
      <t>ニチ</t>
    </rPh>
    <phoneticPr fontId="30"/>
  </si>
  <si>
    <t>町　　計</t>
    <rPh sb="0" eb="1">
      <t>マチ</t>
    </rPh>
    <rPh sb="3" eb="4">
      <t>ケイ</t>
    </rPh>
    <phoneticPr fontId="30"/>
  </si>
  <si>
    <t>御殿場市</t>
  </si>
  <si>
    <t>島田市</t>
  </si>
  <si>
    <t>電気自動車等
保有率</t>
    <rPh sb="0" eb="2">
      <t>デンキ</t>
    </rPh>
    <rPh sb="2" eb="5">
      <t>ジドウシャ</t>
    </rPh>
    <rPh sb="5" eb="6">
      <t>トウ</t>
    </rPh>
    <rPh sb="7" eb="10">
      <t>ホユウリツ</t>
    </rPh>
    <phoneticPr fontId="30"/>
  </si>
  <si>
    <t>R6末
調査済
面積</t>
    <phoneticPr fontId="30"/>
  </si>
  <si>
    <t>伊東市</t>
  </si>
  <si>
    <t>　÷　３６６日</t>
    <rPh sb="6" eb="7">
      <t>にち</t>
    </rPh>
    <phoneticPr fontId="22" type="Hiragana"/>
  </si>
  <si>
    <t>磐田市</t>
  </si>
  <si>
    <t>市町道の面積</t>
  </si>
  <si>
    <t>順位</t>
    <rPh sb="0" eb="2">
      <t>ジュンイ</t>
    </rPh>
    <phoneticPr fontId="30"/>
  </si>
  <si>
    <t>№</t>
    <phoneticPr fontId="30"/>
  </si>
  <si>
    <t>湖西市</t>
  </si>
  <si>
    <t>1人1日当たりのごみ排出量</t>
    <rPh sb="1" eb="2">
      <t>ニン</t>
    </rPh>
    <rPh sb="3" eb="4">
      <t>ニチ</t>
    </rPh>
    <rPh sb="4" eb="5">
      <t>ア</t>
    </rPh>
    <rPh sb="10" eb="12">
      <t>ハイシュツ</t>
    </rPh>
    <rPh sb="12" eb="13">
      <t>リョウ</t>
    </rPh>
    <phoneticPr fontId="30"/>
  </si>
  <si>
    <t xml:space="preserve"> </t>
    <phoneticPr fontId="30"/>
  </si>
  <si>
    <t>裾野市</t>
  </si>
  <si>
    <t>区域の
電気使用量</t>
    <rPh sb="0" eb="2">
      <t>クイキ</t>
    </rPh>
    <rPh sb="4" eb="6">
      <t>デンキ</t>
    </rPh>
    <rPh sb="6" eb="9">
      <t>シヨウリョウ</t>
    </rPh>
    <phoneticPr fontId="30"/>
  </si>
  <si>
    <t>（ｔ）</t>
    <phoneticPr fontId="30"/>
  </si>
  <si>
    <t>川根本町</t>
    <rPh sb="2" eb="3">
      <t>ホン</t>
    </rPh>
    <phoneticPr fontId="42"/>
  </si>
  <si>
    <t>人口
総数</t>
    <rPh sb="0" eb="2">
      <t>ジンコウ</t>
    </rPh>
    <rPh sb="3" eb="5">
      <t>ソウスウ</t>
    </rPh>
    <phoneticPr fontId="30"/>
  </si>
  <si>
    <t>市町道の実延長</t>
    <phoneticPr fontId="30"/>
  </si>
  <si>
    <t>ごみ総排出量</t>
    <rPh sb="2" eb="3">
      <t>ソウ</t>
    </rPh>
    <rPh sb="3" eb="5">
      <t>ハイシュツ</t>
    </rPh>
    <rPh sb="5" eb="6">
      <t>リョウ</t>
    </rPh>
    <phoneticPr fontId="30"/>
  </si>
  <si>
    <t>御前崎市</t>
    <rPh sb="0" eb="3">
      <t>オマエザキ</t>
    </rPh>
    <rPh sb="3" eb="4">
      <t>シ</t>
    </rPh>
    <phoneticPr fontId="30"/>
  </si>
  <si>
    <t>町名</t>
    <rPh sb="0" eb="1">
      <t>マチ</t>
    </rPh>
    <rPh sb="1" eb="2">
      <t>メイ</t>
    </rPh>
    <phoneticPr fontId="30"/>
  </si>
  <si>
    <t>河津町</t>
  </si>
  <si>
    <t>静岡市</t>
  </si>
  <si>
    <t>浜松市</t>
  </si>
  <si>
    <t>沼津市</t>
  </si>
  <si>
    <t>（人）</t>
    <rPh sb="1" eb="2">
      <t>ニン</t>
    </rPh>
    <phoneticPr fontId="30"/>
  </si>
  <si>
    <t>（％）</t>
    <phoneticPr fontId="30"/>
  </si>
  <si>
    <t>熱海市</t>
  </si>
  <si>
    <t>町　　計</t>
    <phoneticPr fontId="30"/>
  </si>
  <si>
    <t>袋井市</t>
  </si>
  <si>
    <t>売却用の住宅</t>
    <rPh sb="0" eb="3">
      <t>バイキャクヨウ</t>
    </rPh>
    <rPh sb="4" eb="6">
      <t>ジュウタク</t>
    </rPh>
    <phoneticPr fontId="30"/>
  </si>
  <si>
    <t>東伊豆町</t>
  </si>
  <si>
    <t>藤枝市</t>
  </si>
  <si>
    <t>菊川市</t>
    <rPh sb="0" eb="2">
      <t>キクガワ</t>
    </rPh>
    <rPh sb="2" eb="3">
      <t>シ</t>
    </rPh>
    <phoneticPr fontId="30"/>
  </si>
  <si>
    <t>三島市</t>
  </si>
  <si>
    <t>富士宮市</t>
  </si>
  <si>
    <t>・空き家率＝</t>
    <rPh sb="1" eb="2">
      <t>ア</t>
    </rPh>
    <rPh sb="3" eb="4">
      <t>ヤ</t>
    </rPh>
    <rPh sb="4" eb="5">
      <t>リツ</t>
    </rPh>
    <phoneticPr fontId="30"/>
  </si>
  <si>
    <t>南伊豆町</t>
  </si>
  <si>
    <t>区域の再生可能エネルギーによる発電電力量</t>
    <rPh sb="0" eb="2">
      <t>クイキ</t>
    </rPh>
    <rPh sb="3" eb="5">
      <t>サイセイ</t>
    </rPh>
    <rPh sb="5" eb="7">
      <t>カノウ</t>
    </rPh>
    <rPh sb="15" eb="17">
      <t>ハツデン</t>
    </rPh>
    <rPh sb="17" eb="19">
      <t>デンリョク</t>
    </rPh>
    <rPh sb="19" eb="20">
      <t>リョウ</t>
    </rPh>
    <phoneticPr fontId="30"/>
  </si>
  <si>
    <t>松崎町</t>
  </si>
  <si>
    <t>御前崎市</t>
  </si>
  <si>
    <t>西伊豆町</t>
  </si>
  <si>
    <t>富士市</t>
  </si>
  <si>
    <t>牧之原市</t>
  </si>
  <si>
    <t>× １００</t>
    <phoneticPr fontId="42"/>
  </si>
  <si>
    <t>菊川市</t>
  </si>
  <si>
    <t>函南町</t>
  </si>
  <si>
    <t>・地籍調査とは、一筆ごとの土地について、その所有者・地番・地目（宅地、田、山林など）の調査ならびに</t>
  </si>
  <si>
    <t>清水町</t>
  </si>
  <si>
    <t>伊豆市</t>
  </si>
  <si>
    <t>下田市</t>
  </si>
  <si>
    <t>焼津市</t>
  </si>
  <si>
    <t>伊豆市</t>
    <rPh sb="0" eb="2">
      <t>イズ</t>
    </rPh>
    <rPh sb="2" eb="3">
      <t>シ</t>
    </rPh>
    <phoneticPr fontId="30"/>
  </si>
  <si>
    <t>長泉町</t>
  </si>
  <si>
    <t>熱海市</t>
    <phoneticPr fontId="30"/>
  </si>
  <si>
    <t>小山町</t>
  </si>
  <si>
    <t>掛川市</t>
  </si>
  <si>
    <t>森町</t>
  </si>
  <si>
    <t>川根本町</t>
    <rPh sb="2" eb="3">
      <t>ホン</t>
    </rPh>
    <phoneticPr fontId="30"/>
  </si>
  <si>
    <t>[資料]</t>
  </si>
  <si>
    <t>県　　計</t>
    <phoneticPr fontId="30"/>
  </si>
  <si>
    <t>伊豆の国市</t>
  </si>
  <si>
    <t>伊豆の国市</t>
    <rPh sb="0" eb="2">
      <t>イズ</t>
    </rPh>
    <rPh sb="3" eb="4">
      <t>クニ</t>
    </rPh>
    <rPh sb="4" eb="5">
      <t>シ</t>
    </rPh>
    <phoneticPr fontId="30"/>
  </si>
  <si>
    <t>牧之原市</t>
    <rPh sb="0" eb="4">
      <t>マキノハラシ</t>
    </rPh>
    <phoneticPr fontId="30"/>
  </si>
  <si>
    <t>市　　計</t>
    <phoneticPr fontId="30"/>
  </si>
  <si>
    <t>［資料］</t>
  </si>
  <si>
    <t>川根本町</t>
    <rPh sb="0" eb="2">
      <t>カワネ</t>
    </rPh>
    <rPh sb="2" eb="4">
      <t>ホンチョウ</t>
    </rPh>
    <phoneticPr fontId="30"/>
  </si>
  <si>
    <t>環境省　「一般廃棄物処理実態調査結果」（令和５年度）</t>
    <rPh sb="0" eb="3">
      <t>カンキョウショウ</t>
    </rPh>
    <rPh sb="5" eb="7">
      <t>イッパン</t>
    </rPh>
    <rPh sb="7" eb="10">
      <t>ハイキブツ</t>
    </rPh>
    <rPh sb="10" eb="12">
      <t>ショリ</t>
    </rPh>
    <rPh sb="12" eb="14">
      <t>ジッタイ</t>
    </rPh>
    <rPh sb="14" eb="16">
      <t>チョウサ</t>
    </rPh>
    <rPh sb="16" eb="18">
      <t>ケッカ</t>
    </rPh>
    <rPh sb="20" eb="22">
      <t>レイワ</t>
    </rPh>
    <rPh sb="23" eb="24">
      <t>トシ</t>
    </rPh>
    <phoneticPr fontId="30"/>
  </si>
  <si>
    <t xml:space="preserve">・１人１日当たりのごみ排出量 ＝ </t>
    <rPh sb="2" eb="3">
      <t>ニン</t>
    </rPh>
    <rPh sb="4" eb="5">
      <t>ニチ</t>
    </rPh>
    <rPh sb="5" eb="6">
      <t>ア</t>
    </rPh>
    <rPh sb="11" eb="13">
      <t>ハイシュツ</t>
    </rPh>
    <rPh sb="13" eb="14">
      <t>リョウ</t>
    </rPh>
    <phoneticPr fontId="30"/>
  </si>
  <si>
    <t>人口総数（R5.10.1現在)</t>
    <rPh sb="0" eb="2">
      <t>ジンコウ</t>
    </rPh>
    <rPh sb="2" eb="4">
      <t>ソウスウ</t>
    </rPh>
    <rPh sb="12" eb="14">
      <t>ゲンザイ</t>
    </rPh>
    <phoneticPr fontId="30"/>
  </si>
  <si>
    <t>川根本町</t>
  </si>
  <si>
    <t>　境界・地積（面積）に関する測量を行うものである。</t>
  </si>
  <si>
    <t>・リサイクル率　　＝</t>
    <phoneticPr fontId="30"/>
  </si>
  <si>
    <t>直接資源化量+中間処理後再生利用量+集団回収量</t>
    <phoneticPr fontId="22" type="Hiragana"/>
  </si>
  <si>
    <t>　×　１００</t>
    <phoneticPr fontId="30"/>
  </si>
  <si>
    <t>ごみ処理量+集団回収量</t>
    <phoneticPr fontId="30"/>
  </si>
  <si>
    <t>（注）本表の順位は、1人1日当たりのごみ排出量における数値の低い市町から順位付けしている。</t>
    <rPh sb="1" eb="2">
      <t>チュウ</t>
    </rPh>
    <rPh sb="3" eb="4">
      <t>ホン</t>
    </rPh>
    <rPh sb="4" eb="5">
      <t>ヒョウ</t>
    </rPh>
    <rPh sb="6" eb="8">
      <t>ジュンイ</t>
    </rPh>
    <rPh sb="27" eb="29">
      <t>スウチ</t>
    </rPh>
    <rPh sb="30" eb="31">
      <t>ヒク</t>
    </rPh>
    <rPh sb="32" eb="33">
      <t>シ</t>
    </rPh>
    <rPh sb="33" eb="34">
      <t>マチ</t>
    </rPh>
    <rPh sb="36" eb="38">
      <t>ジュンイ</t>
    </rPh>
    <rPh sb="38" eb="39">
      <t>ツ</t>
    </rPh>
    <phoneticPr fontId="30"/>
  </si>
  <si>
    <t>一般世帯</t>
    <rPh sb="0" eb="2">
      <t>イッパン</t>
    </rPh>
    <rPh sb="2" eb="4">
      <t>セタイ</t>
    </rPh>
    <phoneticPr fontId="30"/>
  </si>
  <si>
    <t>（２）汚水衛生処理率</t>
    <rPh sb="3" eb="5">
      <t>オスイ</t>
    </rPh>
    <rPh sb="5" eb="7">
      <t>エイセイ</t>
    </rPh>
    <rPh sb="7" eb="9">
      <t>ショリ</t>
    </rPh>
    <rPh sb="9" eb="10">
      <t>リツ</t>
    </rPh>
    <phoneticPr fontId="30"/>
  </si>
  <si>
    <t>汚　水
衛　生
処理率</t>
    <rPh sb="0" eb="1">
      <t>キタナ</t>
    </rPh>
    <rPh sb="2" eb="3">
      <t>ミズ</t>
    </rPh>
    <rPh sb="4" eb="5">
      <t>マモル</t>
    </rPh>
    <rPh sb="6" eb="7">
      <t>ショウ</t>
    </rPh>
    <rPh sb="8" eb="11">
      <t>ショリリツ</t>
    </rPh>
    <phoneticPr fontId="30"/>
  </si>
  <si>
    <t>現在水洗
便所設置
済人口等</t>
    <rPh sb="0" eb="2">
      <t>ゲンザイ</t>
    </rPh>
    <rPh sb="2" eb="4">
      <t>スイセン</t>
    </rPh>
    <rPh sb="5" eb="7">
      <t>ベンジョ</t>
    </rPh>
    <rPh sb="7" eb="9">
      <t>セッチ</t>
    </rPh>
    <rPh sb="10" eb="11">
      <t>ズ</t>
    </rPh>
    <rPh sb="11" eb="14">
      <t>ジンコウトウ</t>
    </rPh>
    <phoneticPr fontId="30"/>
  </si>
  <si>
    <t>№</t>
    <phoneticPr fontId="42"/>
  </si>
  <si>
    <t>住民基本
台帳人口</t>
    <rPh sb="0" eb="2">
      <t>ジュウミン</t>
    </rPh>
    <rPh sb="2" eb="4">
      <t>キホン</t>
    </rPh>
    <rPh sb="5" eb="7">
      <t>ダイチョウ</t>
    </rPh>
    <rPh sb="7" eb="8">
      <t>ヒト</t>
    </rPh>
    <rPh sb="8" eb="9">
      <t>クチ</t>
    </rPh>
    <phoneticPr fontId="30"/>
  </si>
  <si>
    <t>富士宮市</t>
    <phoneticPr fontId="30"/>
  </si>
  <si>
    <t>(％)</t>
    <phoneticPr fontId="30"/>
  </si>
  <si>
    <t>(人)</t>
  </si>
  <si>
    <t>乗用車数</t>
    <rPh sb="0" eb="3">
      <t>ジョウヨウシャ</t>
    </rPh>
    <rPh sb="3" eb="4">
      <t>スウ</t>
    </rPh>
    <phoneticPr fontId="30"/>
  </si>
  <si>
    <t>内訳</t>
    <rPh sb="0" eb="2">
      <t>ウチワケ</t>
    </rPh>
    <phoneticPr fontId="30"/>
  </si>
  <si>
    <t>（６）持家率</t>
    <phoneticPr fontId="30"/>
  </si>
  <si>
    <t>（ｍ）</t>
    <phoneticPr fontId="42"/>
  </si>
  <si>
    <t>（戸）</t>
    <rPh sb="1" eb="2">
      <t>ト</t>
    </rPh>
    <phoneticPr fontId="30"/>
  </si>
  <si>
    <t>市計</t>
  </si>
  <si>
    <t>県総務部市町行財政課　「令和６年度市町財政の状況」（令和７年３月３１日現在）</t>
    <rPh sb="1" eb="3">
      <t>そうむ</t>
    </rPh>
    <phoneticPr fontId="22" type="Hiragana"/>
  </si>
  <si>
    <t>総務省自治行政局　「住民基本台帳人口要覧」（令和７年１月１日現在）</t>
    <phoneticPr fontId="22" type="Hiragana"/>
  </si>
  <si>
    <t>・現在水洗便所設置済人口等
 ＝ 現在水洗便所設置済人口（公共下水道 ＋ 農業集落排水施設 ＋漁業集落排水施設）
　　 ＋ コミュニティ・プラント処理人口 ＋ 合併処理浄化槽処理人口</t>
    <rPh sb="1" eb="3">
      <t>ゲンザイ</t>
    </rPh>
    <rPh sb="3" eb="5">
      <t>スイセン</t>
    </rPh>
    <rPh sb="5" eb="7">
      <t>ベンジョ</t>
    </rPh>
    <rPh sb="7" eb="9">
      <t>セッチ</t>
    </rPh>
    <rPh sb="9" eb="10">
      <t>ス</t>
    </rPh>
    <rPh sb="10" eb="12">
      <t>ジンコウ</t>
    </rPh>
    <rPh sb="12" eb="13">
      <t>トウ</t>
    </rPh>
    <rPh sb="26" eb="28">
      <t>ジンコウ</t>
    </rPh>
    <phoneticPr fontId="30"/>
  </si>
  <si>
    <t>区域の電気使用量</t>
    <phoneticPr fontId="30"/>
  </si>
  <si>
    <t xml:space="preserve">・汚水衛生処理率 　　＝ </t>
    <rPh sb="1" eb="3">
      <t>オスイ</t>
    </rPh>
    <rPh sb="3" eb="5">
      <t>エイセイ</t>
    </rPh>
    <rPh sb="5" eb="7">
      <t>ショリ</t>
    </rPh>
    <phoneticPr fontId="30"/>
  </si>
  <si>
    <t>現在水洗便所設置済人口等</t>
    <rPh sb="0" eb="2">
      <t>ゲンザイ</t>
    </rPh>
    <rPh sb="2" eb="4">
      <t>スイセン</t>
    </rPh>
    <rPh sb="4" eb="6">
      <t>ベンジョ</t>
    </rPh>
    <rPh sb="6" eb="8">
      <t>セッチ</t>
    </rPh>
    <rPh sb="8" eb="9">
      <t>ス</t>
    </rPh>
    <rPh sb="9" eb="11">
      <t>ジンコウ</t>
    </rPh>
    <rPh sb="11" eb="12">
      <t>トウ</t>
    </rPh>
    <phoneticPr fontId="30"/>
  </si>
  <si>
    <t>総延長</t>
    <rPh sb="0" eb="3">
      <t>ソウエンチョウ</t>
    </rPh>
    <phoneticPr fontId="42"/>
  </si>
  <si>
    <t xml:space="preserve"> × １００</t>
    <phoneticPr fontId="30"/>
  </si>
  <si>
    <t>住宅総数</t>
    <rPh sb="0" eb="2">
      <t>ジュウタク</t>
    </rPh>
    <rPh sb="2" eb="4">
      <t>ソウスウ</t>
    </rPh>
    <phoneticPr fontId="30"/>
  </si>
  <si>
    <t>住民基本台帳人口</t>
    <rPh sb="0" eb="6">
      <t>ジュウミンキホンダイチョウ</t>
    </rPh>
    <phoneticPr fontId="30"/>
  </si>
  <si>
    <t>（３）上水道管路の経年化率</t>
    <rPh sb="3" eb="6">
      <t>ジョウスイドウ</t>
    </rPh>
    <rPh sb="4" eb="6">
      <t>スイドウ</t>
    </rPh>
    <rPh sb="6" eb="8">
      <t>カンロ</t>
    </rPh>
    <rPh sb="9" eb="11">
      <t>ケイネン</t>
    </rPh>
    <rPh sb="11" eb="12">
      <t>カ</t>
    </rPh>
    <rPh sb="12" eb="13">
      <t>リツ</t>
    </rPh>
    <phoneticPr fontId="42"/>
  </si>
  <si>
    <t>経年化率</t>
    <phoneticPr fontId="42"/>
  </si>
  <si>
    <t>法定耐用年数を超えた管の合計</t>
    <rPh sb="0" eb="2">
      <t>ホウテイ</t>
    </rPh>
    <rPh sb="2" eb="4">
      <t>タイヨウ</t>
    </rPh>
    <rPh sb="4" eb="6">
      <t>ネンスウ</t>
    </rPh>
    <rPh sb="7" eb="8">
      <t>コ</t>
    </rPh>
    <rPh sb="10" eb="11">
      <t>カン</t>
    </rPh>
    <rPh sb="12" eb="14">
      <t>ゴウケイ</t>
    </rPh>
    <phoneticPr fontId="42"/>
  </si>
  <si>
    <t>（％）</t>
    <phoneticPr fontId="42"/>
  </si>
  <si>
    <t>河津町</t>
    <phoneticPr fontId="22" type="Hiragana"/>
  </si>
  <si>
    <t>-</t>
    <phoneticPr fontId="30"/>
  </si>
  <si>
    <t>（注１）</t>
    <rPh sb="1" eb="2">
      <t>チュウ</t>
    </rPh>
    <phoneticPr fontId="30"/>
  </si>
  <si>
    <t>島田市</t>
    <phoneticPr fontId="22" type="Hiragana"/>
  </si>
  <si>
    <t>町　　計</t>
    <rPh sb="3" eb="4">
      <t>ケイ</t>
    </rPh>
    <phoneticPr fontId="42"/>
  </si>
  <si>
    <t>御殿場市</t>
    <phoneticPr fontId="22" type="Hiragana"/>
  </si>
  <si>
    <t>県　　計</t>
    <rPh sb="3" eb="4">
      <t>ケイ</t>
    </rPh>
    <phoneticPr fontId="42"/>
  </si>
  <si>
    <t>（注）　端数処理の関係から、合計数と内訳が一致しない場合がある。</t>
    <rPh sb="1" eb="2">
      <t>チュウ</t>
    </rPh>
    <rPh sb="4" eb="6">
      <t>ハスウ</t>
    </rPh>
    <rPh sb="6" eb="8">
      <t>ショリ</t>
    </rPh>
    <rPh sb="9" eb="11">
      <t>カンケイ</t>
    </rPh>
    <rPh sb="14" eb="16">
      <t>ゴウケイ</t>
    </rPh>
    <rPh sb="16" eb="17">
      <t>スウ</t>
    </rPh>
    <rPh sb="18" eb="20">
      <t>ウチワケ</t>
    </rPh>
    <rPh sb="21" eb="23">
      <t>イッチ</t>
    </rPh>
    <rPh sb="26" eb="28">
      <t>バアイ</t>
    </rPh>
    <phoneticPr fontId="30"/>
  </si>
  <si>
    <t>島田市</t>
    <phoneticPr fontId="30"/>
  </si>
  <si>
    <t>裾野市</t>
    <phoneticPr fontId="22" type="Hiragana"/>
  </si>
  <si>
    <t>湖西市</t>
    <phoneticPr fontId="22" type="Hiragana"/>
  </si>
  <si>
    <t>菊川市</t>
    <rPh sb="0" eb="2">
      <t>キクガワ</t>
    </rPh>
    <rPh sb="2" eb="3">
      <t>シ</t>
    </rPh>
    <phoneticPr fontId="42"/>
  </si>
  <si>
    <t>牧之原市</t>
    <rPh sb="0" eb="4">
      <t>マキノハラシ</t>
    </rPh>
    <phoneticPr fontId="42"/>
  </si>
  <si>
    <t>市町道の
面積</t>
    <rPh sb="5" eb="7">
      <t>メンセキ</t>
    </rPh>
    <phoneticPr fontId="30"/>
  </si>
  <si>
    <t>市　　計</t>
    <rPh sb="3" eb="4">
      <t>ケイ</t>
    </rPh>
    <phoneticPr fontId="42"/>
  </si>
  <si>
    <r>
      <t>県</t>
    </r>
    <r>
      <rPr>
        <sz val="11"/>
        <rFont val="ＭＳ Ｐゴシック"/>
        <family val="3"/>
        <charset val="128"/>
      </rPr>
      <t>くらし・環境部水資源課　「令和５年度静岡県の水道の現況」（令和６年３月３１日現在）</t>
    </r>
    <rPh sb="5" eb="8">
      <t>カンキョウブ</t>
    </rPh>
    <rPh sb="7" eb="8">
      <t>ブ</t>
    </rPh>
    <rPh sb="8" eb="9">
      <t>ミズ</t>
    </rPh>
    <rPh sb="9" eb="11">
      <t>シゲン</t>
    </rPh>
    <rPh sb="11" eb="12">
      <t>カ</t>
    </rPh>
    <rPh sb="14" eb="16">
      <t>レイワ</t>
    </rPh>
    <rPh sb="19" eb="22">
      <t>シズオカケン</t>
    </rPh>
    <rPh sb="23" eb="25">
      <t>スイドウ</t>
    </rPh>
    <rPh sb="26" eb="28">
      <t>ゲンキョウ</t>
    </rPh>
    <rPh sb="30" eb="32">
      <t>レイワ</t>
    </rPh>
    <phoneticPr fontId="30"/>
  </si>
  <si>
    <t>（注１）沼津市が清水町全域を給水区域に含めた水道事業（上水道事業）を経営しているため、同町に敷設された</t>
    <rPh sb="1" eb="2">
      <t>チュウ</t>
    </rPh>
    <rPh sb="4" eb="7">
      <t>ヌマヅシ</t>
    </rPh>
    <rPh sb="8" eb="11">
      <t>シミズチョウ</t>
    </rPh>
    <rPh sb="11" eb="13">
      <t>ゼンイキ</t>
    </rPh>
    <rPh sb="14" eb="16">
      <t>キュウスイ</t>
    </rPh>
    <rPh sb="16" eb="18">
      <t>クイキ</t>
    </rPh>
    <rPh sb="19" eb="20">
      <t>フク</t>
    </rPh>
    <rPh sb="22" eb="24">
      <t>スイドウ</t>
    </rPh>
    <rPh sb="24" eb="26">
      <t>ジギョウ</t>
    </rPh>
    <rPh sb="27" eb="30">
      <t>ジョウスイドウ</t>
    </rPh>
    <rPh sb="30" eb="32">
      <t>ジギョウ</t>
    </rPh>
    <rPh sb="34" eb="36">
      <t>ケイエイ</t>
    </rPh>
    <rPh sb="43" eb="45">
      <t>ドウチョウ</t>
    </rPh>
    <rPh sb="46" eb="47">
      <t>シキ</t>
    </rPh>
    <phoneticPr fontId="30"/>
  </si>
  <si>
    <t>上水道管路延長は沼津市に上乗せされる。</t>
    <rPh sb="0" eb="3">
      <t>じょうすいどう</t>
    </rPh>
    <rPh sb="3" eb="5">
      <t>かんろ</t>
    </rPh>
    <rPh sb="5" eb="7">
      <t>えんちょう</t>
    </rPh>
    <rPh sb="8" eb="11">
      <t>ぬまづし</t>
    </rPh>
    <rPh sb="12" eb="14">
      <t>うわの</t>
    </rPh>
    <phoneticPr fontId="22" type="Hiragana"/>
  </si>
  <si>
    <t>持家率</t>
    <rPh sb="2" eb="3">
      <t>リツ</t>
    </rPh>
    <phoneticPr fontId="30"/>
  </si>
  <si>
    <t>（注２）川根本町は、上水道事業よりも規模の小さな簡易水道事業のみを行っているため、本項目の対象外である。</t>
    <rPh sb="1" eb="2">
      <t>チュウ</t>
    </rPh>
    <rPh sb="4" eb="6">
      <t>カワネ</t>
    </rPh>
    <rPh sb="6" eb="8">
      <t>ホンチョウ</t>
    </rPh>
    <rPh sb="10" eb="13">
      <t>ジョウスイドウ</t>
    </rPh>
    <rPh sb="13" eb="15">
      <t>ジギョウ</t>
    </rPh>
    <rPh sb="18" eb="20">
      <t>キボ</t>
    </rPh>
    <rPh sb="21" eb="22">
      <t>チイ</t>
    </rPh>
    <rPh sb="24" eb="26">
      <t>カンイ</t>
    </rPh>
    <rPh sb="26" eb="28">
      <t>スイドウ</t>
    </rPh>
    <rPh sb="28" eb="30">
      <t>ジギョウ</t>
    </rPh>
    <rPh sb="33" eb="34">
      <t>オコナ</t>
    </rPh>
    <rPh sb="41" eb="44">
      <t>ホンコウモク</t>
    </rPh>
    <rPh sb="45" eb="48">
      <t>タイショウガイ</t>
    </rPh>
    <phoneticPr fontId="30"/>
  </si>
  <si>
    <t>（注３）本表の順位は、数値の低い市町から順位付けしている。</t>
    <phoneticPr fontId="30"/>
  </si>
  <si>
    <t>（４）上水道管路の耐震化率</t>
    <rPh sb="3" eb="6">
      <t>ジョウスイドウ</t>
    </rPh>
    <rPh sb="4" eb="6">
      <t>スイドウ</t>
    </rPh>
    <rPh sb="6" eb="8">
      <t>カンロ</t>
    </rPh>
    <rPh sb="9" eb="11">
      <t>タイシン</t>
    </rPh>
    <rPh sb="11" eb="12">
      <t>カ</t>
    </rPh>
    <rPh sb="12" eb="13">
      <t>リツ</t>
    </rPh>
    <phoneticPr fontId="42"/>
  </si>
  <si>
    <t>耐震化率</t>
    <rPh sb="0" eb="3">
      <t>タイシンカ</t>
    </rPh>
    <rPh sb="3" eb="4">
      <t>リツ</t>
    </rPh>
    <phoneticPr fontId="42"/>
  </si>
  <si>
    <t>耐震管の
合計</t>
    <rPh sb="0" eb="2">
      <t>タイシン</t>
    </rPh>
    <rPh sb="2" eb="3">
      <t>カン</t>
    </rPh>
    <rPh sb="5" eb="7">
      <t>ゴウケイ</t>
    </rPh>
    <phoneticPr fontId="42"/>
  </si>
  <si>
    <t>南伊豆町</t>
    <phoneticPr fontId="30"/>
  </si>
  <si>
    <t>調査対象
面積</t>
    <rPh sb="0" eb="2">
      <t>チョウサ</t>
    </rPh>
    <rPh sb="2" eb="4">
      <t>タイショウ</t>
    </rPh>
    <phoneticPr fontId="30"/>
  </si>
  <si>
    <t>西伊豆町</t>
    <phoneticPr fontId="30"/>
  </si>
  <si>
    <t>伊東市</t>
    <phoneticPr fontId="30"/>
  </si>
  <si>
    <t>富士市</t>
    <phoneticPr fontId="30"/>
  </si>
  <si>
    <t>磐田市</t>
    <phoneticPr fontId="30"/>
  </si>
  <si>
    <t>掛川市</t>
    <phoneticPr fontId="30"/>
  </si>
  <si>
    <t>（世帯）</t>
    <rPh sb="1" eb="3">
      <t>セタイ</t>
    </rPh>
    <phoneticPr fontId="30"/>
  </si>
  <si>
    <t>森町</t>
    <phoneticPr fontId="30"/>
  </si>
  <si>
    <t>市　　計</t>
    <rPh sb="3" eb="4">
      <t>ケイ</t>
    </rPh>
    <phoneticPr fontId="30"/>
  </si>
  <si>
    <t>御殿場市</t>
    <phoneticPr fontId="30"/>
  </si>
  <si>
    <t>袋井市</t>
    <phoneticPr fontId="30"/>
  </si>
  <si>
    <t xml:space="preserve">（注１）沼津市が清水町全域を給水区域に含めた水道事業（上水道事業）を経営しているため、同町に敷設された
</t>
    <rPh sb="1" eb="2">
      <t>チュウ</t>
    </rPh>
    <rPh sb="4" eb="7">
      <t>ヌマヅシ</t>
    </rPh>
    <rPh sb="8" eb="11">
      <t>シミズチョウ</t>
    </rPh>
    <rPh sb="11" eb="13">
      <t>ゼンイキ</t>
    </rPh>
    <rPh sb="14" eb="16">
      <t>キュウスイ</t>
    </rPh>
    <rPh sb="16" eb="18">
      <t>クイキ</t>
    </rPh>
    <rPh sb="19" eb="20">
      <t>フク</t>
    </rPh>
    <rPh sb="22" eb="24">
      <t>スイドウ</t>
    </rPh>
    <rPh sb="24" eb="26">
      <t>ジギョウ</t>
    </rPh>
    <rPh sb="27" eb="30">
      <t>ジョウスイドウ</t>
    </rPh>
    <rPh sb="30" eb="32">
      <t>ジギョウ</t>
    </rPh>
    <rPh sb="34" eb="36">
      <t>ケイエイ</t>
    </rPh>
    <rPh sb="43" eb="45">
      <t>ドウチョウ</t>
    </rPh>
    <rPh sb="46" eb="47">
      <t>シキ</t>
    </rPh>
    <phoneticPr fontId="30"/>
  </si>
  <si>
    <t>（５）市町道の道路実延長と道路面積</t>
    <rPh sb="13" eb="15">
      <t>ドウロ</t>
    </rPh>
    <rPh sb="15" eb="17">
      <t>メンセキ</t>
    </rPh>
    <phoneticPr fontId="30"/>
  </si>
  <si>
    <t>進捗率</t>
    <rPh sb="0" eb="3">
      <t>シンチョクリツ</t>
    </rPh>
    <phoneticPr fontId="30"/>
  </si>
  <si>
    <t>その他の住宅</t>
    <rPh sb="2" eb="3">
      <t>タ</t>
    </rPh>
    <rPh sb="4" eb="6">
      <t>ジュウタク</t>
    </rPh>
    <phoneticPr fontId="30"/>
  </si>
  <si>
    <t>平均
幅員</t>
    <rPh sb="0" eb="2">
      <t>ヘイキン</t>
    </rPh>
    <rPh sb="3" eb="5">
      <t>フクイン</t>
    </rPh>
    <phoneticPr fontId="30"/>
  </si>
  <si>
    <t>市町道の
実延長</t>
    <rPh sb="5" eb="6">
      <t>ジツ</t>
    </rPh>
    <rPh sb="6" eb="8">
      <t>エンチョウ</t>
    </rPh>
    <phoneticPr fontId="30"/>
  </si>
  <si>
    <t>（ｍ）</t>
    <phoneticPr fontId="30"/>
  </si>
  <si>
    <t>№</t>
  </si>
  <si>
    <t>（㎡）</t>
    <phoneticPr fontId="30"/>
  </si>
  <si>
    <t>(k㎡）</t>
  </si>
  <si>
    <t>県　　計</t>
    <rPh sb="3" eb="4">
      <t>ケイ</t>
    </rPh>
    <phoneticPr fontId="30"/>
  </si>
  <si>
    <t xml:space="preserve">・平均幅員 ＝ </t>
    <phoneticPr fontId="30"/>
  </si>
  <si>
    <t>持　家
世帯数</t>
    <rPh sb="4" eb="7">
      <t>セタイスウ</t>
    </rPh>
    <phoneticPr fontId="30"/>
  </si>
  <si>
    <t>一　般
世帯数</t>
    <rPh sb="4" eb="7">
      <t>セタイスウ</t>
    </rPh>
    <phoneticPr fontId="30"/>
  </si>
  <si>
    <t>総務省統計局　「令和２年国勢調査」</t>
    <rPh sb="0" eb="3">
      <t>ソウムショウ</t>
    </rPh>
    <rPh sb="3" eb="6">
      <t>トウケイキョク</t>
    </rPh>
    <rPh sb="8" eb="10">
      <t>レイワ</t>
    </rPh>
    <phoneticPr fontId="30"/>
  </si>
  <si>
    <t>・持家率 ＝</t>
    <rPh sb="1" eb="2">
      <t>モ</t>
    </rPh>
    <rPh sb="2" eb="3">
      <t>イエ</t>
    </rPh>
    <rPh sb="3" eb="4">
      <t>ホソウリツ</t>
    </rPh>
    <phoneticPr fontId="30"/>
  </si>
  <si>
    <t>持家に住む一般世帯</t>
    <rPh sb="0" eb="1">
      <t>モ</t>
    </rPh>
    <rPh sb="1" eb="2">
      <t>イエ</t>
    </rPh>
    <rPh sb="3" eb="4">
      <t>ス</t>
    </rPh>
    <rPh sb="5" eb="7">
      <t>イッパン</t>
    </rPh>
    <rPh sb="7" eb="9">
      <t>セタイ</t>
    </rPh>
    <phoneticPr fontId="30"/>
  </si>
  <si>
    <t>・「一般世帯」とは、住居と生計を共にしている人の集まり又は施設等以外に定まった住居を持ち単独で</t>
    <rPh sb="27" eb="28">
      <t>マタ</t>
    </rPh>
    <phoneticPr fontId="30"/>
  </si>
  <si>
    <t xml:space="preserve"> 生計を維持している単身者の世帯をいう。</t>
    <phoneticPr fontId="30"/>
  </si>
  <si>
    <t>調査対象面積</t>
    <rPh sb="0" eb="2">
      <t>チョウサ</t>
    </rPh>
    <rPh sb="2" eb="4">
      <t>タイショウ</t>
    </rPh>
    <rPh sb="4" eb="6">
      <t>メンセキ</t>
    </rPh>
    <phoneticPr fontId="42"/>
  </si>
  <si>
    <t>（７）空き家率</t>
    <rPh sb="3" eb="4">
      <t>ア</t>
    </rPh>
    <rPh sb="5" eb="6">
      <t>ヤ</t>
    </rPh>
    <rPh sb="6" eb="7">
      <t>リツ</t>
    </rPh>
    <phoneticPr fontId="30"/>
  </si>
  <si>
    <t>市名</t>
  </si>
  <si>
    <t>空き家率
（B/A）</t>
  </si>
  <si>
    <t>住宅総数
A</t>
    <rPh sb="0" eb="2">
      <t>ジュウタク</t>
    </rPh>
    <rPh sb="2" eb="4">
      <t>ソウスウ</t>
    </rPh>
    <phoneticPr fontId="30"/>
  </si>
  <si>
    <t>居住世帯のない住宅</t>
    <rPh sb="0" eb="2">
      <t>キョジュウ</t>
    </rPh>
    <rPh sb="2" eb="4">
      <t>セタイ</t>
    </rPh>
    <rPh sb="7" eb="9">
      <t>ジュウタク</t>
    </rPh>
    <phoneticPr fontId="30"/>
  </si>
  <si>
    <t>二次的住宅</t>
    <rPh sb="0" eb="3">
      <t>ニジテキ</t>
    </rPh>
    <rPh sb="3" eb="5">
      <t>ジュウタク</t>
    </rPh>
    <phoneticPr fontId="30"/>
  </si>
  <si>
    <t>賃貸用の住宅</t>
    <rPh sb="0" eb="3">
      <t>チンタイヨウ</t>
    </rPh>
    <rPh sb="4" eb="6">
      <t>ジュウタク</t>
    </rPh>
    <phoneticPr fontId="30"/>
  </si>
  <si>
    <t>県総人口に
占める割合</t>
    <rPh sb="6" eb="7">
      <t>シ</t>
    </rPh>
    <rPh sb="9" eb="11">
      <t>ワリアイ</t>
    </rPh>
    <phoneticPr fontId="30"/>
  </si>
  <si>
    <t>市　　計</t>
    <rPh sb="0" eb="1">
      <t>シ</t>
    </rPh>
    <rPh sb="3" eb="4">
      <t>ケイ</t>
    </rPh>
    <phoneticPr fontId="30"/>
  </si>
  <si>
    <t>（９）電気自動車等保有率</t>
    <rPh sb="3" eb="5">
      <t>デンキ</t>
    </rPh>
    <rPh sb="5" eb="8">
      <t>ジドウシャ</t>
    </rPh>
    <rPh sb="8" eb="9">
      <t>トウ</t>
    </rPh>
    <rPh sb="9" eb="12">
      <t>ホユウリツ</t>
    </rPh>
    <phoneticPr fontId="30"/>
  </si>
  <si>
    <t>-</t>
  </si>
  <si>
    <t>静岡県</t>
    <rPh sb="0" eb="3">
      <t>シズオカケン</t>
    </rPh>
    <phoneticPr fontId="30"/>
  </si>
  <si>
    <t>人口が1.5万人未満
の町計（注１）</t>
    <rPh sb="0" eb="2">
      <t>ジンコウ</t>
    </rPh>
    <rPh sb="6" eb="7">
      <t>マン</t>
    </rPh>
    <rPh sb="7" eb="8">
      <t>ニン</t>
    </rPh>
    <rPh sb="8" eb="10">
      <t>ミマン</t>
    </rPh>
    <rPh sb="12" eb="13">
      <t>マチ</t>
    </rPh>
    <rPh sb="13" eb="14">
      <t>ケイ</t>
    </rPh>
    <rPh sb="15" eb="16">
      <t>チュウ</t>
    </rPh>
    <phoneticPr fontId="30"/>
  </si>
  <si>
    <t>（注１）各数値は令和５年度の数値である。</t>
    <rPh sb="1" eb="2">
      <t>チュウ</t>
    </rPh>
    <rPh sb="4" eb="7">
      <t>カクスウチ</t>
    </rPh>
    <rPh sb="8" eb="10">
      <t>レイワ</t>
    </rPh>
    <rPh sb="11" eb="13">
      <t>ネンド</t>
    </rPh>
    <rPh sb="14" eb="16">
      <t>スウチ</t>
    </rPh>
    <phoneticPr fontId="30"/>
  </si>
  <si>
    <t>総務省　「令和５年住宅・土地統計調査 住宅及び世帯に関する基本集計」（令和５年10月１日現在）</t>
    <rPh sb="0" eb="3">
      <t>ソウムショウ</t>
    </rPh>
    <rPh sb="5" eb="7">
      <t>レイワ</t>
    </rPh>
    <rPh sb="35" eb="37">
      <t>レイワ</t>
    </rPh>
    <rPh sb="38" eb="39">
      <t>ネン</t>
    </rPh>
    <phoneticPr fontId="30"/>
  </si>
  <si>
    <t>空き家</t>
    <rPh sb="0" eb="1">
      <t>ア</t>
    </rPh>
    <rPh sb="2" eb="3">
      <t>ヤ</t>
    </rPh>
    <phoneticPr fontId="30"/>
  </si>
  <si>
    <t>（注１）本調査では、県・市及び人口1.5万人以上の町が表章の対象であり、人口が1.5万人未満
の町計は、</t>
    <rPh sb="1" eb="2">
      <t>チュウ</t>
    </rPh>
    <rPh sb="4" eb="7">
      <t>ホンチョウサ</t>
    </rPh>
    <rPh sb="10" eb="11">
      <t>ケン</t>
    </rPh>
    <rPh sb="30" eb="32">
      <t>タイショウ</t>
    </rPh>
    <phoneticPr fontId="30"/>
  </si>
  <si>
    <t>　　　　静岡県の数値から表彰の対象の市町の合計を差し引いた数値である。</t>
    <rPh sb="4" eb="7">
      <t>シズオカケン</t>
    </rPh>
    <rPh sb="8" eb="10">
      <t>スウチ</t>
    </rPh>
    <rPh sb="12" eb="14">
      <t>ヒョウショウ</t>
    </rPh>
    <rPh sb="15" eb="17">
      <t>タイショウ</t>
    </rPh>
    <rPh sb="18" eb="20">
      <t>シマチ</t>
    </rPh>
    <rPh sb="21" eb="23">
      <t>ゴウケイ</t>
    </rPh>
    <rPh sb="24" eb="25">
      <t>サ</t>
    </rPh>
    <rPh sb="26" eb="27">
      <t>ヒ</t>
    </rPh>
    <rPh sb="29" eb="31">
      <t>スウチ</t>
    </rPh>
    <phoneticPr fontId="30"/>
  </si>
  <si>
    <t>（注２）県は10位を四捨五入して100位までを、市町は1位を四捨五入して10位までを有効数字として表章している。</t>
    <rPh sb="1" eb="2">
      <t>チュウ</t>
    </rPh>
    <rPh sb="24" eb="26">
      <t>シマチ</t>
    </rPh>
    <phoneticPr fontId="30"/>
  </si>
  <si>
    <t>（注３）本表の順位は、数値の低い市町から順位付けしている。</t>
    <rPh sb="1" eb="2">
      <t>チュウ</t>
    </rPh>
    <phoneticPr fontId="30"/>
  </si>
  <si>
    <t>（８）地籍調査進捗率</t>
    <rPh sb="3" eb="5">
      <t>チセキ</t>
    </rPh>
    <rPh sb="5" eb="7">
      <t>チョウサ</t>
    </rPh>
    <rPh sb="7" eb="10">
      <t>シンチョクリツ</t>
    </rPh>
    <phoneticPr fontId="30"/>
  </si>
  <si>
    <t>・電気自動車等保有率　＝</t>
    <rPh sb="7" eb="10">
      <t>ホユウリツ</t>
    </rPh>
    <phoneticPr fontId="30"/>
  </si>
  <si>
    <t>（％）</t>
  </si>
  <si>
    <t>町　　計</t>
    <rPh sb="3" eb="4">
      <t>ケイ</t>
    </rPh>
    <phoneticPr fontId="30"/>
  </si>
  <si>
    <t>県経済産業部農地計画課「県内市町地籍調査事業実施状況」（令和７年４月１日現在）</t>
    <rPh sb="0" eb="1">
      <t>ケン</t>
    </rPh>
    <rPh sb="1" eb="3">
      <t>ケイザイ</t>
    </rPh>
    <rPh sb="3" eb="6">
      <t>サンギョウブ</t>
    </rPh>
    <rPh sb="6" eb="8">
      <t>ノウチ</t>
    </rPh>
    <rPh sb="8" eb="10">
      <t>ケイカク</t>
    </rPh>
    <rPh sb="10" eb="11">
      <t>カ</t>
    </rPh>
    <rPh sb="12" eb="14">
      <t>ケンナイ</t>
    </rPh>
    <rPh sb="14" eb="16">
      <t>シチョウ</t>
    </rPh>
    <rPh sb="16" eb="18">
      <t>チセキ</t>
    </rPh>
    <rPh sb="18" eb="20">
      <t>チョウサ</t>
    </rPh>
    <rPh sb="20" eb="22">
      <t>ジギョウ</t>
    </rPh>
    <rPh sb="22" eb="24">
      <t>ジッシ</t>
    </rPh>
    <rPh sb="24" eb="26">
      <t>ジョウキョウ</t>
    </rPh>
    <rPh sb="28" eb="30">
      <t>レイワ</t>
    </rPh>
    <rPh sb="31" eb="32">
      <t>ネン</t>
    </rPh>
    <rPh sb="33" eb="34">
      <t>ガツ</t>
    </rPh>
    <rPh sb="35" eb="36">
      <t>ニチ</t>
    </rPh>
    <rPh sb="36" eb="38">
      <t>ゲンザイ</t>
    </rPh>
    <phoneticPr fontId="30"/>
  </si>
  <si>
    <t>・進捗率  ＝</t>
    <rPh sb="1" eb="3">
      <t>シンチョク</t>
    </rPh>
    <rPh sb="3" eb="4">
      <t>バイリツ</t>
    </rPh>
    <phoneticPr fontId="42"/>
  </si>
  <si>
    <t>R6末調査済面積</t>
    <rPh sb="2" eb="3">
      <t>スエ</t>
    </rPh>
    <rPh sb="3" eb="5">
      <t>チョウサ</t>
    </rPh>
    <rPh sb="5" eb="6">
      <t>スミ</t>
    </rPh>
    <rPh sb="6" eb="8">
      <t>メンセキ</t>
    </rPh>
    <phoneticPr fontId="42"/>
  </si>
  <si>
    <t>電気自動車数</t>
    <rPh sb="0" eb="2">
      <t>デンキ</t>
    </rPh>
    <rPh sb="2" eb="5">
      <t>ジドウシャ</t>
    </rPh>
    <rPh sb="5" eb="6">
      <t>スウ</t>
    </rPh>
    <phoneticPr fontId="30"/>
  </si>
  <si>
    <t>ハイブリット車
数</t>
    <rPh sb="6" eb="7">
      <t>シャ</t>
    </rPh>
    <rPh sb="8" eb="9">
      <t>スウ</t>
    </rPh>
    <phoneticPr fontId="30"/>
  </si>
  <si>
    <t>プラグイン
ハイブリット車
数</t>
    <rPh sb="12" eb="13">
      <t>シャ</t>
    </rPh>
    <rPh sb="14" eb="15">
      <t>スウ</t>
    </rPh>
    <phoneticPr fontId="30"/>
  </si>
  <si>
    <t>（注）各自動車数は、乗用車の保有台数である。</t>
    <rPh sb="1" eb="2">
      <t>チュウ</t>
    </rPh>
    <rPh sb="4" eb="7">
      <t>ジドウシャ</t>
    </rPh>
    <rPh sb="14" eb="16">
      <t>ホユウ</t>
    </rPh>
    <phoneticPr fontId="30"/>
  </si>
  <si>
    <t>（台）</t>
    <rPh sb="1" eb="2">
      <t>ダイ</t>
    </rPh>
    <phoneticPr fontId="30"/>
  </si>
  <si>
    <t>県計</t>
  </si>
  <si>
    <t>県企画部統計活用課　「静岡県自動車保有台数調査」（令和７年４月１日現在）</t>
    <rPh sb="1" eb="4">
      <t>キカクブ</t>
    </rPh>
    <rPh sb="4" eb="6">
      <t>トウケイ</t>
    </rPh>
    <rPh sb="6" eb="8">
      <t>カツヨウ</t>
    </rPh>
    <rPh sb="25" eb="27">
      <t>レイワ</t>
    </rPh>
    <phoneticPr fontId="30"/>
  </si>
  <si>
    <t>電気自動車数＋ハイブリット車数＋プラグインハイブリット車数</t>
    <rPh sb="0" eb="2">
      <t>デンキ</t>
    </rPh>
    <rPh sb="2" eb="5">
      <t>ジドウシャ</t>
    </rPh>
    <rPh sb="5" eb="6">
      <t>スウ</t>
    </rPh>
    <rPh sb="13" eb="14">
      <t>シャ</t>
    </rPh>
    <rPh sb="14" eb="15">
      <t>スウ</t>
    </rPh>
    <rPh sb="27" eb="28">
      <t>シャ</t>
    </rPh>
    <rPh sb="28" eb="29">
      <t>スウ</t>
    </rPh>
    <phoneticPr fontId="30"/>
  </si>
  <si>
    <t>　（準乗用車、トラック、特殊用途車、バス、大型特殊自動車、軽自動車、二輪・原付及び小型特殊自動車は除く）</t>
    <phoneticPr fontId="30"/>
  </si>
  <si>
    <t>（10）再生可能エネルギーの導入状況</t>
    <rPh sb="4" eb="6">
      <t>サイセイ</t>
    </rPh>
    <rPh sb="6" eb="8">
      <t>カノウ</t>
    </rPh>
    <rPh sb="14" eb="16">
      <t>ドウニュウ</t>
    </rPh>
    <rPh sb="16" eb="18">
      <t>ジョウキョウ</t>
    </rPh>
    <phoneticPr fontId="30"/>
  </si>
  <si>
    <t>普及率</t>
  </si>
  <si>
    <t>太陽光発電
（10kw未満）</t>
    <rPh sb="0" eb="3">
      <t>タイヨウコウ</t>
    </rPh>
    <rPh sb="3" eb="5">
      <t>ハツデン</t>
    </rPh>
    <rPh sb="11" eb="13">
      <t>ミマン</t>
    </rPh>
    <phoneticPr fontId="30"/>
  </si>
  <si>
    <t>太陽光発電
（10kw以上）</t>
    <rPh sb="0" eb="3">
      <t>タイヨウコウ</t>
    </rPh>
    <rPh sb="3" eb="5">
      <t>ハツデン</t>
    </rPh>
    <rPh sb="11" eb="13">
      <t>イジョウ</t>
    </rPh>
    <phoneticPr fontId="30"/>
  </si>
  <si>
    <t>その他の発電
（注２）</t>
    <rPh sb="2" eb="3">
      <t>タ</t>
    </rPh>
    <rPh sb="4" eb="6">
      <t>ハツデン</t>
    </rPh>
    <rPh sb="8" eb="9">
      <t>チュウ</t>
    </rPh>
    <phoneticPr fontId="30"/>
  </si>
  <si>
    <t>総務省自治行政局　「住民基本台帳人口要覧」（令和７年１月１日現在）</t>
    <rPh sb="0" eb="2">
      <t>ソウム</t>
    </rPh>
    <rPh sb="2" eb="3">
      <t>ショウ</t>
    </rPh>
    <rPh sb="22" eb="24">
      <t>レイワ</t>
    </rPh>
    <phoneticPr fontId="30"/>
  </si>
  <si>
    <t>町計</t>
    <phoneticPr fontId="30"/>
  </si>
  <si>
    <t>（Mwh）</t>
    <phoneticPr fontId="30"/>
  </si>
  <si>
    <t>（Mwh）</t>
  </si>
  <si>
    <t>環境省　「自治体排出量カルテ」（令和７年３月）</t>
    <rPh sb="0" eb="2">
      <t>カンキョウ</t>
    </rPh>
    <rPh sb="2" eb="3">
      <t>ショウ</t>
    </rPh>
    <rPh sb="5" eb="8">
      <t>ジチタイ</t>
    </rPh>
    <rPh sb="8" eb="10">
      <t>ハイシュツ</t>
    </rPh>
    <rPh sb="10" eb="11">
      <t>リョウ</t>
    </rPh>
    <rPh sb="16" eb="18">
      <t>レイワ</t>
    </rPh>
    <rPh sb="19" eb="20">
      <t>ネン</t>
    </rPh>
    <rPh sb="21" eb="22">
      <t>ガツ</t>
    </rPh>
    <phoneticPr fontId="30"/>
  </si>
  <si>
    <t>・再生可能エネルギーの導入普及率　＝</t>
  </si>
  <si>
    <t>区域の再生可能エネルギーによる発電電力量</t>
    <phoneticPr fontId="30"/>
  </si>
  <si>
    <t>（注２）「その他の発電」は、風力発電、水力発電、地熱発電、バイオマス発電の合計である。</t>
    <rPh sb="1" eb="2">
      <t>チュウ</t>
    </rPh>
    <rPh sb="7" eb="8">
      <t>タ</t>
    </rPh>
    <rPh sb="9" eb="11">
      <t>ハツデン</t>
    </rPh>
    <rPh sb="14" eb="16">
      <t>フウリョク</t>
    </rPh>
    <rPh sb="16" eb="18">
      <t>ハツデン</t>
    </rPh>
    <rPh sb="19" eb="21">
      <t>スイリョク</t>
    </rPh>
    <rPh sb="21" eb="23">
      <t>ハツデン</t>
    </rPh>
    <rPh sb="24" eb="26">
      <t>チネツ</t>
    </rPh>
    <rPh sb="26" eb="28">
      <t>ハツデン</t>
    </rPh>
    <rPh sb="34" eb="36">
      <t>ハツデン</t>
    </rPh>
    <rPh sb="37" eb="39">
      <t>ゴウケイ</t>
    </rPh>
    <phoneticPr fontId="30"/>
  </si>
  <si>
    <t>引数データ（２）県総人口に占める人口割合を確認してください</t>
    <rPh sb="0" eb="2">
      <t>ヒキスウ</t>
    </rPh>
    <rPh sb="8" eb="9">
      <t>ケン</t>
    </rPh>
    <rPh sb="9" eb="12">
      <t>ソウジンコウ</t>
    </rPh>
    <rPh sb="13" eb="14">
      <t>シ</t>
    </rPh>
    <rPh sb="16" eb="18">
      <t>ジンコウ</t>
    </rPh>
    <rPh sb="18" eb="20">
      <t>ワリアイ</t>
    </rPh>
    <rPh sb="21" eb="23">
      <t>カクニン</t>
    </rPh>
    <phoneticPr fontId="30"/>
  </si>
  <si>
    <t>住民基本
台帳人口</t>
    <rPh sb="5" eb="7">
      <t>ダイチョウ</t>
    </rPh>
    <rPh sb="7" eb="9">
      <t>ジンコウ</t>
    </rPh>
    <phoneticPr fontId="30"/>
  </si>
  <si>
    <t>（人）</t>
  </si>
  <si>
    <t>経年化率</t>
  </si>
  <si>
    <t>総延長</t>
  </si>
  <si>
    <t>法定耐用年数を超えた管の合計</t>
  </si>
  <si>
    <t>耐震化率</t>
  </si>
  <si>
    <t>耐震管の
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</si>
</sst>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Red]\-#,##0.0"/>
    <numFmt numFmtId="178" formatCode="0.0"/>
    <numFmt numFmtId="179" formatCode="0.0_ "/>
    <numFmt numFmtId="180" formatCode="0.0_);[Red]\(0.0\)"/>
    <numFmt numFmtId="181" formatCode="#,##0.0_);[Red]\(#,##0.0\)"/>
    <numFmt numFmtId="182" formatCode="0.00_ "/>
    <numFmt numFmtId="183" formatCode="#,##0.0;\-#,##0.0"/>
  </numFmts>
  <fonts count="46">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name val="明朝"/>
      <family val="1"/>
    </font>
    <font>
      <sz val="11"/>
      <name val="ＭＳ Ｐ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游ゴシック"/>
      <family val="3"/>
    </font>
    <font>
      <sz val="12"/>
      <name val="ＭＳ Ｐゴシック"/>
      <family val="3"/>
    </font>
    <font>
      <sz val="22"/>
      <name val="ＭＳ Ｐゴシック"/>
      <family val="3"/>
    </font>
    <font>
      <sz val="11"/>
      <name val="ＭＳ ゴシック"/>
      <family val="3"/>
    </font>
    <font>
      <b/>
      <sz val="22"/>
      <name val="ＭＳ ゴシック"/>
      <family val="3"/>
    </font>
    <font>
      <sz val="12"/>
      <name val="ＭＳ ゴシック"/>
      <family val="3"/>
    </font>
    <font>
      <sz val="14"/>
      <name val="ＭＳ Ｐゴシック"/>
      <family val="3"/>
    </font>
    <font>
      <b/>
      <sz val="20"/>
      <name val="ＭＳ ゴシック"/>
      <family val="3"/>
    </font>
    <font>
      <sz val="6"/>
      <name val="ＭＳ Ｐゴシック"/>
      <family val="3"/>
    </font>
    <font>
      <b/>
      <sz val="20"/>
      <color indexed="8"/>
      <name val="ＭＳ ゴシック"/>
      <family val="3"/>
    </font>
    <font>
      <sz val="11"/>
      <color indexed="8"/>
      <name val="ＭＳ ゴシック"/>
      <family val="3"/>
    </font>
    <font>
      <sz val="10"/>
      <color indexed="8"/>
      <name val="ＭＳ Ｐゴシック"/>
      <family val="3"/>
    </font>
    <font>
      <sz val="9"/>
      <color indexed="8"/>
      <name val="ＭＳ Ｐゴシック"/>
      <family val="3"/>
    </font>
    <font>
      <sz val="8"/>
      <name val="ＭＳ Ｐゴシック"/>
      <family val="3"/>
    </font>
    <font>
      <sz val="9"/>
      <name val="ＭＳ Ｐゴシック"/>
      <family val="3"/>
    </font>
    <font>
      <sz val="10"/>
      <name val="ＭＳ Ｐゴシック"/>
      <family val="3"/>
    </font>
    <font>
      <sz val="10"/>
      <color indexed="8"/>
      <name val="ＭＳ ゴシック"/>
      <family val="3"/>
    </font>
    <font>
      <sz val="10"/>
      <name val="ＭＳ ゴシック"/>
      <family val="3"/>
    </font>
    <font>
      <sz val="8"/>
      <color indexed="8"/>
      <name val="游ゴシック"/>
      <family val="3"/>
    </font>
    <font>
      <b/>
      <sz val="14"/>
      <name val="ＭＳ ゴシック"/>
      <family val="3"/>
    </font>
    <font>
      <sz val="11"/>
      <name val="ＭＳ Ｐゴシック"/>
      <family val="3"/>
    </font>
    <font>
      <sz val="11"/>
      <name val="ＭＳ Ｐゴシック"/>
      <family val="3"/>
      <charset val="128"/>
    </font>
    <font>
      <b/>
      <sz val="9"/>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59">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11" fillId="0" borderId="0"/>
    <xf numFmtId="0" fontId="11" fillId="0" borderId="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2" fillId="0" borderId="0"/>
    <xf numFmtId="0" fontId="13" fillId="0" borderId="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38" fontId="6" fillId="0" borderId="0" applyFont="0" applyFill="0" applyBorder="0" applyAlignment="0" applyProtection="0"/>
  </cellStyleXfs>
  <cellXfs count="261">
    <xf numFmtId="0" fontId="0" fillId="0" borderId="0" xfId="0"/>
    <xf numFmtId="0" fontId="0" fillId="0" borderId="0" xfId="0"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horizontal="left" vertical="center"/>
    </xf>
    <xf numFmtId="0" fontId="23" fillId="0" borderId="13" xfId="0" applyFont="1" applyBorder="1" applyAlignment="1">
      <alignment vertical="center"/>
    </xf>
    <xf numFmtId="0" fontId="28" fillId="0" borderId="0" xfId="0" applyFont="1" applyAlignment="1">
      <alignment vertical="center"/>
    </xf>
    <xf numFmtId="0" fontId="23" fillId="0" borderId="0" xfId="0" applyFont="1" applyAlignment="1">
      <alignment horizontal="left" vertical="center" shrinkToFit="1"/>
    </xf>
    <xf numFmtId="0" fontId="23" fillId="0" borderId="13" xfId="0" applyFont="1" applyBorder="1" applyAlignment="1">
      <alignment vertical="center" shrinkToFit="1"/>
    </xf>
    <xf numFmtId="0" fontId="27" fillId="0" borderId="12" xfId="0" applyFont="1" applyBorder="1" applyAlignment="1">
      <alignment horizontal="right" vertical="center" shrinkToFit="1"/>
    </xf>
    <xf numFmtId="176" fontId="23" fillId="0" borderId="13" xfId="0" applyNumberFormat="1" applyFont="1" applyBorder="1" applyAlignment="1">
      <alignment vertical="center" shrinkToFit="1"/>
    </xf>
    <xf numFmtId="0" fontId="27" fillId="0" borderId="12" xfId="0" applyFont="1" applyBorder="1" applyAlignment="1">
      <alignment horizontal="right" vertical="center"/>
    </xf>
    <xf numFmtId="38" fontId="23" fillId="0" borderId="13" xfId="158" applyFont="1" applyFill="1" applyBorder="1" applyAlignment="1">
      <alignment vertical="center" shrinkToFit="1"/>
    </xf>
    <xf numFmtId="177" fontId="23" fillId="0" borderId="13" xfId="158" applyNumberFormat="1" applyFont="1" applyFill="1" applyBorder="1" applyAlignment="1">
      <alignment vertical="center" shrinkToFit="1"/>
    </xf>
    <xf numFmtId="0" fontId="27" fillId="0" borderId="0" xfId="0" applyFont="1" applyAlignment="1">
      <alignment vertical="center"/>
    </xf>
    <xf numFmtId="0" fontId="23" fillId="0" borderId="0" xfId="0" applyFont="1" applyAlignment="1">
      <alignment horizontal="left" vertical="center"/>
    </xf>
    <xf numFmtId="38" fontId="0" fillId="0" borderId="0" xfId="158" applyFont="1" applyAlignment="1">
      <alignment vertical="center"/>
    </xf>
    <xf numFmtId="0" fontId="0" fillId="0" borderId="0" xfId="0" applyAlignment="1">
      <alignment horizontal="right" vertical="center"/>
    </xf>
    <xf numFmtId="0" fontId="29" fillId="0" borderId="0" xfId="0" applyFont="1" applyAlignment="1">
      <alignment horizontal="left" vertical="center"/>
    </xf>
    <xf numFmtId="0" fontId="0" fillId="0" borderId="13" xfId="0" applyBorder="1"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13" xfId="0" applyBorder="1" applyAlignment="1">
      <alignment vertical="center" shrinkToFit="1"/>
    </xf>
    <xf numFmtId="0" fontId="25" fillId="0" borderId="11" xfId="0" applyFont="1" applyBorder="1" applyAlignment="1">
      <alignment horizontal="right" vertical="center"/>
    </xf>
    <xf numFmtId="178" fontId="0" fillId="0" borderId="13" xfId="0" applyNumberFormat="1" applyBorder="1" applyAlignment="1">
      <alignment vertical="center"/>
    </xf>
    <xf numFmtId="37" fontId="0" fillId="0" borderId="13" xfId="0" applyNumberFormat="1" applyBorder="1" applyAlignment="1">
      <alignment vertical="center"/>
    </xf>
    <xf numFmtId="38" fontId="0" fillId="0" borderId="13" xfId="0" applyNumberFormat="1" applyBorder="1" applyAlignment="1">
      <alignment vertical="center"/>
    </xf>
    <xf numFmtId="0" fontId="0" fillId="0" borderId="0" xfId="0" applyAlignment="1">
      <alignment horizontal="left" vertical="center"/>
    </xf>
    <xf numFmtId="38" fontId="0" fillId="0" borderId="13" xfId="158" applyFont="1" applyBorder="1" applyAlignment="1">
      <alignment vertical="center"/>
    </xf>
    <xf numFmtId="38" fontId="25" fillId="0" borderId="0" xfId="158" applyFont="1" applyAlignment="1">
      <alignment vertical="center"/>
    </xf>
    <xf numFmtId="0" fontId="25" fillId="0" borderId="12" xfId="0" applyFont="1" applyBorder="1" applyAlignment="1">
      <alignment horizontal="right" vertical="center"/>
    </xf>
    <xf numFmtId="179" fontId="0" fillId="0" borderId="13" xfId="158" applyNumberFormat="1" applyFont="1" applyFill="1" applyBorder="1" applyAlignment="1">
      <alignment vertical="center"/>
    </xf>
    <xf numFmtId="0" fontId="0" fillId="0" borderId="13" xfId="0" applyBorder="1" applyAlignment="1">
      <alignment horizontal="right" vertical="center"/>
    </xf>
    <xf numFmtId="38" fontId="0" fillId="0" borderId="13" xfId="158" applyFont="1" applyFill="1" applyBorder="1" applyAlignment="1">
      <alignment horizontal="center" vertical="center"/>
    </xf>
    <xf numFmtId="180" fontId="0" fillId="0" borderId="13" xfId="0" applyNumberFormat="1" applyBorder="1" applyAlignment="1">
      <alignment vertical="center"/>
    </xf>
    <xf numFmtId="38" fontId="1" fillId="24" borderId="0" xfId="158" applyFont="1" applyFill="1" applyBorder="1" applyAlignment="1">
      <alignment horizontal="left" vertical="center"/>
    </xf>
    <xf numFmtId="178" fontId="0" fillId="0" borderId="13" xfId="0" applyNumberFormat="1" applyBorder="1" applyAlignment="1">
      <alignment vertical="center" shrinkToFit="1"/>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right" vertical="center"/>
    </xf>
    <xf numFmtId="37" fontId="0" fillId="0" borderId="0" xfId="0" applyNumberFormat="1" applyAlignment="1">
      <alignment vertical="center"/>
    </xf>
    <xf numFmtId="0" fontId="0" fillId="0" borderId="0" xfId="0" applyAlignment="1">
      <alignment horizontal="center" vertical="center"/>
    </xf>
    <xf numFmtId="38" fontId="0" fillId="0" borderId="13" xfId="158" applyFont="1" applyBorder="1" applyAlignment="1">
      <alignment vertical="center" shrinkToFit="1"/>
    </xf>
    <xf numFmtId="0" fontId="1" fillId="24" borderId="0" xfId="0" applyFont="1" applyFill="1" applyAlignment="1">
      <alignment vertical="center"/>
    </xf>
    <xf numFmtId="0" fontId="31" fillId="24" borderId="0" xfId="0" applyFont="1" applyFill="1" applyAlignment="1">
      <alignment vertical="center"/>
    </xf>
    <xf numFmtId="0" fontId="1" fillId="24" borderId="13" xfId="0" applyFont="1" applyFill="1" applyBorder="1" applyAlignment="1">
      <alignment vertical="center"/>
    </xf>
    <xf numFmtId="0" fontId="1" fillId="24" borderId="0" xfId="0" applyFont="1" applyFill="1" applyAlignment="1">
      <alignment horizontal="left" vertical="center"/>
    </xf>
    <xf numFmtId="0" fontId="1" fillId="0" borderId="0" xfId="0" applyFont="1" applyAlignment="1">
      <alignment horizontal="center" vertical="center"/>
    </xf>
    <xf numFmtId="0" fontId="1" fillId="0" borderId="13" xfId="0" applyFont="1" applyBorder="1" applyAlignment="1">
      <alignment vertical="center"/>
    </xf>
    <xf numFmtId="0" fontId="1" fillId="0" borderId="13" xfId="0" applyFont="1" applyBorder="1" applyAlignment="1">
      <alignment horizontal="right" vertical="center"/>
    </xf>
    <xf numFmtId="0" fontId="1" fillId="24" borderId="0" xfId="0" applyFont="1" applyFill="1" applyAlignment="1">
      <alignment horizontal="left" vertical="center" shrinkToFit="1"/>
    </xf>
    <xf numFmtId="0" fontId="1" fillId="24" borderId="0" xfId="0" applyFont="1" applyFill="1" applyAlignment="1">
      <alignment vertical="center" wrapText="1"/>
    </xf>
    <xf numFmtId="0" fontId="1" fillId="24" borderId="12" xfId="0" applyFont="1" applyFill="1" applyBorder="1" applyAlignment="1">
      <alignment horizontal="right" vertical="center"/>
    </xf>
    <xf numFmtId="181" fontId="1" fillId="0" borderId="13" xfId="0" applyNumberFormat="1" applyFont="1" applyBorder="1" applyAlignment="1">
      <alignment horizontal="right"/>
    </xf>
    <xf numFmtId="181" fontId="1" fillId="0" borderId="13" xfId="0" applyNumberFormat="1" applyFont="1" applyBorder="1" applyAlignment="1">
      <alignment horizontal="right" vertical="center"/>
    </xf>
    <xf numFmtId="0" fontId="33" fillId="0" borderId="0" xfId="0" applyFont="1" applyAlignment="1">
      <alignment horizontal="center" vertical="center"/>
    </xf>
    <xf numFmtId="179" fontId="1" fillId="24" borderId="0" xfId="158" applyNumberFormat="1" applyFont="1" applyFill="1" applyAlignment="1">
      <alignment vertical="center"/>
    </xf>
    <xf numFmtId="0" fontId="1" fillId="24" borderId="20" xfId="0" applyFont="1" applyFill="1" applyBorder="1" applyAlignment="1">
      <alignment horizontal="right" vertical="center"/>
    </xf>
    <xf numFmtId="38" fontId="1" fillId="24" borderId="13" xfId="158" applyFont="1" applyFill="1" applyBorder="1" applyAlignment="1">
      <alignment vertical="center"/>
    </xf>
    <xf numFmtId="38" fontId="1" fillId="24" borderId="13" xfId="158" applyFont="1" applyFill="1" applyBorder="1" applyAlignment="1">
      <alignment horizontal="right" vertical="center"/>
    </xf>
    <xf numFmtId="38" fontId="1" fillId="0" borderId="13" xfId="158" applyFont="1" applyBorder="1"/>
    <xf numFmtId="0" fontId="1" fillId="0" borderId="0" xfId="0" applyFont="1" applyAlignment="1">
      <alignment horizontal="left" vertical="center"/>
    </xf>
    <xf numFmtId="0" fontId="33" fillId="24" borderId="23" xfId="0" applyFont="1" applyFill="1" applyBorder="1" applyAlignment="1">
      <alignment vertical="center" wrapText="1"/>
    </xf>
    <xf numFmtId="0" fontId="1" fillId="24" borderId="24" xfId="0" applyFont="1" applyFill="1" applyBorder="1" applyAlignment="1">
      <alignment horizontal="right" vertical="center"/>
    </xf>
    <xf numFmtId="0" fontId="33" fillId="24" borderId="11" xfId="0" applyFont="1" applyFill="1" applyBorder="1" applyAlignment="1">
      <alignment vertical="center" wrapText="1"/>
    </xf>
    <xf numFmtId="0" fontId="33" fillId="24" borderId="0" xfId="0" applyFont="1" applyFill="1" applyAlignment="1">
      <alignment horizontal="center" vertical="center" wrapText="1"/>
    </xf>
    <xf numFmtId="0" fontId="1" fillId="24" borderId="0" xfId="0" applyFont="1" applyFill="1" applyAlignment="1">
      <alignment horizontal="right" vertical="center"/>
    </xf>
    <xf numFmtId="38" fontId="1" fillId="24" borderId="0" xfId="116" applyFont="1" applyFill="1" applyBorder="1" applyAlignment="1">
      <alignment vertical="center"/>
    </xf>
    <xf numFmtId="0" fontId="1" fillId="0" borderId="0" xfId="0" applyFont="1" applyAlignment="1">
      <alignment vertical="center"/>
    </xf>
    <xf numFmtId="180" fontId="34" fillId="24" borderId="0" xfId="130" applyNumberFormat="1" applyFont="1" applyFill="1" applyAlignment="1">
      <alignment vertical="center"/>
    </xf>
    <xf numFmtId="3" fontId="1" fillId="24" borderId="0" xfId="0" applyNumberFormat="1" applyFont="1" applyFill="1" applyAlignment="1">
      <alignment vertical="center"/>
    </xf>
    <xf numFmtId="0" fontId="6" fillId="0" borderId="0" xfId="120" applyAlignment="1">
      <alignment vertical="center"/>
    </xf>
    <xf numFmtId="0" fontId="6" fillId="0" borderId="0" xfId="120"/>
    <xf numFmtId="0" fontId="6" fillId="0" borderId="13" xfId="120" applyBorder="1" applyAlignment="1">
      <alignment vertical="center"/>
    </xf>
    <xf numFmtId="0" fontId="6" fillId="0" borderId="0" xfId="120" applyAlignment="1">
      <alignment horizontal="left" vertical="center"/>
    </xf>
    <xf numFmtId="0" fontId="6" fillId="0" borderId="0" xfId="120" applyAlignment="1">
      <alignment shrinkToFit="1"/>
    </xf>
    <xf numFmtId="0" fontId="6" fillId="0" borderId="0" xfId="120" applyAlignment="1">
      <alignment vertical="center" wrapText="1"/>
    </xf>
    <xf numFmtId="0" fontId="35" fillId="0" borderId="0" xfId="120" applyFont="1" applyAlignment="1">
      <alignment vertical="center"/>
    </xf>
    <xf numFmtId="0" fontId="6" fillId="0" borderId="0" xfId="120" applyAlignment="1">
      <alignment vertical="center" shrinkToFit="1"/>
    </xf>
    <xf numFmtId="0" fontId="36" fillId="0" borderId="0" xfId="120" applyFont="1" applyAlignment="1">
      <alignment vertical="center"/>
    </xf>
    <xf numFmtId="0" fontId="6" fillId="0" borderId="11" xfId="120" applyBorder="1" applyAlignment="1">
      <alignment horizontal="right" vertical="center"/>
    </xf>
    <xf numFmtId="179" fontId="6" fillId="0" borderId="13" xfId="82" applyNumberFormat="1" applyFont="1" applyFill="1" applyBorder="1" applyAlignment="1" applyProtection="1">
      <alignment horizontal="right" vertical="center"/>
    </xf>
    <xf numFmtId="0" fontId="6" fillId="0" borderId="0" xfId="120" applyAlignment="1">
      <alignment horizontal="center"/>
    </xf>
    <xf numFmtId="0" fontId="0" fillId="0" borderId="17" xfId="0" applyBorder="1" applyAlignment="1">
      <alignment horizontal="centerContinuous" vertical="center" wrapText="1"/>
    </xf>
    <xf numFmtId="0" fontId="0" fillId="0" borderId="0" xfId="0" applyAlignment="1">
      <alignment horizontal="centerContinuous" vertical="center"/>
    </xf>
    <xf numFmtId="0" fontId="6" fillId="0" borderId="0" xfId="120" applyAlignment="1">
      <alignment horizontal="right" vertical="center"/>
    </xf>
    <xf numFmtId="182" fontId="6" fillId="0" borderId="13" xfId="82" applyNumberFormat="1" applyFont="1" applyFill="1" applyBorder="1" applyAlignment="1" applyProtection="1">
      <alignment horizontal="right" vertical="center"/>
    </xf>
    <xf numFmtId="182" fontId="6" fillId="0" borderId="13" xfId="120" applyNumberFormat="1" applyBorder="1"/>
    <xf numFmtId="0" fontId="0" fillId="0" borderId="17" xfId="0" applyBorder="1" applyAlignment="1">
      <alignment horizontal="centerContinuous" vertical="center"/>
    </xf>
    <xf numFmtId="182" fontId="6" fillId="0" borderId="13" xfId="120" applyNumberFormat="1" applyBorder="1" applyAlignment="1">
      <alignment shrinkToFit="1"/>
    </xf>
    <xf numFmtId="0" fontId="6" fillId="0" borderId="0" xfId="120" applyAlignment="1">
      <alignment vertical="top" wrapText="1"/>
    </xf>
    <xf numFmtId="183" fontId="6" fillId="0" borderId="0" xfId="120" applyNumberFormat="1" applyAlignment="1">
      <alignment vertical="center"/>
    </xf>
    <xf numFmtId="0" fontId="6" fillId="0" borderId="12" xfId="120" applyBorder="1" applyAlignment="1">
      <alignment horizontal="right" vertical="center"/>
    </xf>
    <xf numFmtId="182" fontId="6" fillId="0" borderId="13" xfId="120" applyNumberFormat="1" applyBorder="1" applyAlignment="1">
      <alignment vertical="center"/>
    </xf>
    <xf numFmtId="182" fontId="6" fillId="0" borderId="0" xfId="120" applyNumberFormat="1" applyAlignment="1">
      <alignment vertical="center"/>
    </xf>
    <xf numFmtId="182" fontId="6" fillId="0" borderId="0" xfId="82" applyNumberFormat="1" applyFont="1" applyFill="1" applyBorder="1" applyAlignment="1" applyProtection="1">
      <alignment horizontal="right" vertical="center"/>
    </xf>
    <xf numFmtId="38" fontId="37" fillId="0" borderId="0" xfId="108" applyFont="1" applyFill="1" applyBorder="1" applyAlignment="1">
      <alignment horizontal="distributed" vertical="center" indent="3"/>
    </xf>
    <xf numFmtId="49" fontId="37" fillId="0" borderId="0" xfId="108" applyNumberFormat="1" applyFont="1" applyFill="1" applyBorder="1" applyAlignment="1">
      <alignment horizontal="distributed" vertical="center" indent="2"/>
    </xf>
    <xf numFmtId="0" fontId="29" fillId="24" borderId="0" xfId="0" applyFont="1" applyFill="1" applyAlignment="1">
      <alignment horizontal="left" vertical="center"/>
    </xf>
    <xf numFmtId="0" fontId="0" fillId="24" borderId="0" xfId="0" applyFill="1" applyAlignment="1">
      <alignment vertical="center"/>
    </xf>
    <xf numFmtId="0" fontId="0" fillId="24" borderId="13" xfId="0" applyFill="1" applyBorder="1" applyAlignment="1">
      <alignment vertical="center"/>
    </xf>
    <xf numFmtId="0" fontId="0" fillId="24" borderId="15" xfId="0" applyFill="1" applyBorder="1" applyAlignment="1">
      <alignment vertical="center"/>
    </xf>
    <xf numFmtId="0" fontId="25" fillId="24" borderId="12" xfId="0" applyFont="1" applyFill="1" applyBorder="1" applyAlignment="1">
      <alignment horizontal="right" vertical="center"/>
    </xf>
    <xf numFmtId="180" fontId="0" fillId="24" borderId="13" xfId="158" applyNumberFormat="1" applyFont="1" applyFill="1" applyBorder="1" applyAlignment="1">
      <alignment vertical="center"/>
    </xf>
    <xf numFmtId="180" fontId="0" fillId="24" borderId="15" xfId="158" applyNumberFormat="1" applyFont="1" applyFill="1" applyBorder="1" applyAlignment="1">
      <alignment vertical="center"/>
    </xf>
    <xf numFmtId="0" fontId="32" fillId="24" borderId="12" xfId="0" applyFont="1" applyFill="1" applyBorder="1" applyAlignment="1">
      <alignment horizontal="right" vertical="center"/>
    </xf>
    <xf numFmtId="38" fontId="1" fillId="0" borderId="13" xfId="158" applyFont="1" applyFill="1" applyBorder="1" applyAlignment="1">
      <alignment vertical="center"/>
    </xf>
    <xf numFmtId="38" fontId="1" fillId="0" borderId="15" xfId="158" applyFont="1" applyFill="1" applyBorder="1" applyAlignment="1">
      <alignment vertical="center"/>
    </xf>
    <xf numFmtId="38" fontId="0" fillId="0" borderId="15" xfId="158" applyFont="1" applyFill="1" applyBorder="1" applyAlignment="1">
      <alignment vertical="center"/>
    </xf>
    <xf numFmtId="38" fontId="0" fillId="24" borderId="13" xfId="158" applyFont="1" applyFill="1" applyBorder="1" applyAlignment="1">
      <alignment vertical="center"/>
    </xf>
    <xf numFmtId="0" fontId="1" fillId="0" borderId="0" xfId="123" applyFont="1" applyAlignment="1">
      <alignment vertical="center"/>
    </xf>
    <xf numFmtId="0" fontId="29" fillId="24" borderId="0" xfId="123" applyFont="1" applyFill="1" applyAlignment="1">
      <alignment horizontal="left" vertical="center"/>
    </xf>
    <xf numFmtId="0" fontId="6" fillId="24" borderId="0" xfId="123" applyFill="1" applyAlignment="1">
      <alignment vertical="center"/>
    </xf>
    <xf numFmtId="0" fontId="6" fillId="24" borderId="13" xfId="123" applyFill="1" applyBorder="1" applyAlignment="1">
      <alignment vertical="center"/>
    </xf>
    <xf numFmtId="0" fontId="6" fillId="24" borderId="15" xfId="123" applyFill="1" applyBorder="1" applyAlignment="1">
      <alignment horizontal="center" vertical="center"/>
    </xf>
    <xf numFmtId="180" fontId="6" fillId="24" borderId="13" xfId="111" applyNumberFormat="1" applyFont="1" applyFill="1" applyBorder="1" applyAlignment="1">
      <alignment vertical="center"/>
    </xf>
    <xf numFmtId="180" fontId="6" fillId="24" borderId="15" xfId="111" applyNumberFormat="1" applyFont="1" applyFill="1" applyBorder="1" applyAlignment="1">
      <alignment vertical="center"/>
    </xf>
    <xf numFmtId="38" fontId="0" fillId="0" borderId="21" xfId="129" applyNumberFormat="1" applyFont="1" applyBorder="1" applyAlignment="1">
      <alignment horizontal="right" vertical="center"/>
    </xf>
    <xf numFmtId="38" fontId="6" fillId="0" borderId="13" xfId="111" applyFont="1" applyFill="1" applyBorder="1" applyAlignment="1">
      <alignment vertical="center"/>
    </xf>
    <xf numFmtId="38" fontId="6" fillId="0" borderId="15" xfId="111" applyFont="1" applyFill="1" applyBorder="1" applyAlignment="1">
      <alignment vertical="center"/>
    </xf>
    <xf numFmtId="38" fontId="6" fillId="24" borderId="13" xfId="111" applyFont="1" applyFill="1" applyBorder="1" applyAlignment="1">
      <alignment vertical="center"/>
    </xf>
    <xf numFmtId="0" fontId="25" fillId="24" borderId="12" xfId="123" applyFont="1" applyFill="1" applyBorder="1" applyAlignment="1">
      <alignment horizontal="right" vertical="center" wrapText="1"/>
    </xf>
    <xf numFmtId="0" fontId="40" fillId="0" borderId="0" xfId="123" applyFont="1" applyAlignment="1">
      <alignment horizontal="left" vertical="center"/>
    </xf>
    <xf numFmtId="0" fontId="0" fillId="0" borderId="13" xfId="0" applyBorder="1"/>
    <xf numFmtId="0" fontId="0" fillId="0" borderId="0" xfId="0" applyAlignment="1">
      <alignment shrinkToFit="1"/>
    </xf>
    <xf numFmtId="0" fontId="0" fillId="0" borderId="0" xfId="0" applyAlignment="1">
      <alignment vertical="top" wrapText="1"/>
    </xf>
    <xf numFmtId="0" fontId="0" fillId="0" borderId="0" xfId="0" applyAlignment="1">
      <alignment horizontal="left" shrinkToFit="1"/>
    </xf>
    <xf numFmtId="0" fontId="0" fillId="0" borderId="12" xfId="0" applyBorder="1" applyAlignment="1">
      <alignment horizontal="right" vertical="center"/>
    </xf>
    <xf numFmtId="178" fontId="0" fillId="0" borderId="13" xfId="0" applyNumberFormat="1" applyBorder="1"/>
    <xf numFmtId="0" fontId="0" fillId="0" borderId="0" xfId="0" applyAlignment="1">
      <alignment horizontal="left"/>
    </xf>
    <xf numFmtId="0" fontId="0" fillId="0" borderId="0" xfId="0" applyAlignment="1">
      <alignment horizontal="center"/>
    </xf>
    <xf numFmtId="3" fontId="0" fillId="0" borderId="11" xfId="128" applyNumberFormat="1" applyFont="1" applyBorder="1" applyAlignment="1">
      <alignment horizontal="right" wrapText="1"/>
    </xf>
    <xf numFmtId="3" fontId="0" fillId="0" borderId="13" xfId="128" applyNumberFormat="1" applyFont="1" applyBorder="1" applyAlignment="1">
      <alignment horizontal="right" wrapText="1"/>
    </xf>
    <xf numFmtId="0" fontId="25" fillId="24" borderId="13" xfId="123" applyFont="1" applyFill="1" applyBorder="1" applyAlignment="1">
      <alignment horizontal="center" vertical="center" wrapText="1"/>
    </xf>
    <xf numFmtId="0" fontId="6" fillId="24" borderId="14" xfId="123" applyFill="1" applyBorder="1" applyAlignment="1">
      <alignment horizontal="center" vertical="center"/>
    </xf>
    <xf numFmtId="0" fontId="6" fillId="24" borderId="15" xfId="123" applyFill="1" applyBorder="1" applyAlignment="1">
      <alignment horizontal="center" vertical="center"/>
    </xf>
    <xf numFmtId="0" fontId="6" fillId="24" borderId="16" xfId="123" applyFill="1" applyBorder="1" applyAlignment="1">
      <alignment horizontal="center" vertical="center"/>
    </xf>
    <xf numFmtId="0" fontId="25" fillId="24" borderId="10" xfId="0" applyFont="1" applyFill="1" applyBorder="1" applyAlignment="1">
      <alignment horizontal="center" vertical="center" wrapText="1"/>
    </xf>
    <xf numFmtId="0" fontId="25" fillId="24" borderId="11" xfId="0" applyFont="1" applyFill="1" applyBorder="1" applyAlignment="1">
      <alignment horizontal="center" vertical="center" wrapText="1"/>
    </xf>
    <xf numFmtId="0" fontId="25" fillId="24" borderId="10" xfId="0" applyFont="1" applyFill="1" applyBorder="1" applyAlignment="1">
      <alignment horizontal="center" vertical="center"/>
    </xf>
    <xf numFmtId="0" fontId="25" fillId="24" borderId="11" xfId="0" applyFont="1" applyFill="1" applyBorder="1" applyAlignment="1">
      <alignment horizontal="center" vertical="center"/>
    </xf>
    <xf numFmtId="0" fontId="25" fillId="24" borderId="12" xfId="0" applyFont="1" applyFill="1" applyBorder="1" applyAlignment="1">
      <alignment horizontal="center" vertical="center"/>
    </xf>
    <xf numFmtId="0" fontId="25" fillId="24" borderId="10" xfId="0" applyFont="1" applyFill="1" applyBorder="1" applyAlignment="1">
      <alignment horizontal="center" vertical="center" textRotation="255"/>
    </xf>
    <xf numFmtId="0" fontId="25" fillId="24" borderId="11" xfId="0" applyFont="1" applyFill="1" applyBorder="1" applyAlignment="1">
      <alignment horizontal="center" vertical="center" textRotation="255"/>
    </xf>
    <xf numFmtId="0" fontId="25" fillId="24" borderId="12" xfId="0" applyFont="1" applyFill="1" applyBorder="1" applyAlignment="1">
      <alignment horizontal="center" vertical="center" textRotation="255"/>
    </xf>
    <xf numFmtId="0" fontId="38" fillId="24" borderId="10" xfId="123" applyFont="1" applyFill="1" applyBorder="1" applyAlignment="1">
      <alignment horizontal="center" vertical="center" wrapText="1"/>
    </xf>
    <xf numFmtId="0" fontId="38" fillId="24" borderId="11" xfId="123" applyFont="1" applyFill="1" applyBorder="1" applyAlignment="1">
      <alignment horizontal="center" vertical="center" wrapText="1"/>
    </xf>
    <xf numFmtId="0" fontId="39" fillId="24" borderId="11" xfId="123" applyFont="1" applyFill="1" applyBorder="1" applyAlignment="1">
      <alignment horizontal="center" vertical="center" wrapText="1"/>
    </xf>
    <xf numFmtId="0" fontId="39" fillId="24" borderId="10" xfId="123" applyFont="1" applyFill="1" applyBorder="1" applyAlignment="1">
      <alignment horizontal="center" vertical="center" wrapText="1"/>
    </xf>
    <xf numFmtId="0" fontId="26" fillId="0" borderId="0" xfId="0" applyFont="1" applyAlignment="1">
      <alignment horizontal="left"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28" fillId="0" borderId="17" xfId="0" applyFont="1" applyBorder="1" applyAlignment="1">
      <alignment horizontal="center"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0" xfId="0" applyFont="1" applyAlignment="1">
      <alignment horizontal="left" vertical="center" wrapText="1"/>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center" vertical="center" textRotation="255"/>
    </xf>
    <xf numFmtId="0" fontId="27" fillId="0" borderId="11" xfId="0" applyFont="1" applyBorder="1" applyAlignment="1">
      <alignment horizontal="center" vertical="center" textRotation="255"/>
    </xf>
    <xf numFmtId="0" fontId="27" fillId="0" borderId="12" xfId="0" applyFont="1" applyBorder="1" applyAlignment="1">
      <alignment horizontal="center" vertical="center" textRotation="255"/>
    </xf>
    <xf numFmtId="0" fontId="28" fillId="0" borderId="0" xfId="0" applyFont="1" applyAlignment="1">
      <alignment vertical="center" shrinkToFit="1"/>
    </xf>
    <xf numFmtId="0" fontId="28" fillId="0" borderId="0" xfId="0" applyFont="1" applyAlignment="1">
      <alignment horizontal="left" vertical="center"/>
    </xf>
    <xf numFmtId="0" fontId="28" fillId="0" borderId="0" xfId="0" applyFont="1" applyAlignment="1">
      <alignment horizontal="center" vertical="center"/>
    </xf>
    <xf numFmtId="0" fontId="28" fillId="0" borderId="17" xfId="0" applyFont="1" applyBorder="1" applyAlignment="1">
      <alignment horizontal="center" vertical="center" shrinkToFit="1"/>
    </xf>
    <xf numFmtId="0" fontId="29" fillId="0" borderId="0" xfId="0" applyFont="1" applyAlignment="1">
      <alignment horizontal="left"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0" xfId="0" applyAlignment="1">
      <alignment horizontal="left" vertical="center" wrapText="1"/>
    </xf>
    <xf numFmtId="0" fontId="25" fillId="0" borderId="10" xfId="0" applyFont="1" applyBorder="1" applyAlignment="1">
      <alignment horizontal="center" vertical="center" textRotation="255"/>
    </xf>
    <xf numFmtId="0" fontId="25" fillId="0" borderId="11" xfId="0" applyFont="1" applyBorder="1" applyAlignment="1">
      <alignment horizontal="center" vertical="center" textRotation="255"/>
    </xf>
    <xf numFmtId="0" fontId="25" fillId="0" borderId="12" xfId="0" applyFont="1" applyBorder="1" applyAlignment="1">
      <alignment horizontal="center" vertical="center" textRotation="255"/>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center" vertical="center" wrapText="1" shrinkToFit="1"/>
    </xf>
    <xf numFmtId="0" fontId="25" fillId="0" borderId="11" xfId="0" applyFont="1" applyBorder="1" applyAlignment="1">
      <alignment horizontal="center" vertical="center" shrinkToFit="1"/>
    </xf>
    <xf numFmtId="0" fontId="0" fillId="0" borderId="0" xfId="0" applyAlignment="1">
      <alignment horizontal="left" vertical="center" shrinkToFit="1"/>
    </xf>
    <xf numFmtId="0" fontId="0" fillId="0" borderId="0" xfId="0" applyAlignment="1">
      <alignment horizontal="left"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5" fillId="0" borderId="11" xfId="0" applyFont="1" applyBorder="1" applyAlignment="1">
      <alignment horizontal="center" vertical="center" wrapText="1"/>
    </xf>
    <xf numFmtId="0" fontId="0" fillId="0" borderId="0" xfId="0" applyAlignment="1">
      <alignment horizontal="center" vertical="center" shrinkToFit="1"/>
    </xf>
    <xf numFmtId="0" fontId="0" fillId="0" borderId="17" xfId="0" applyBorder="1" applyAlignment="1">
      <alignment horizontal="center" vertical="center" shrinkToFit="1"/>
    </xf>
    <xf numFmtId="0" fontId="0" fillId="0" borderId="21" xfId="0" applyBorder="1" applyAlignment="1">
      <alignment horizontal="center" vertical="center" shrinkToFit="1"/>
    </xf>
    <xf numFmtId="0" fontId="0" fillId="0" borderId="0" xfId="0" applyAlignment="1">
      <alignment horizontal="center" vertical="center"/>
    </xf>
    <xf numFmtId="0" fontId="33" fillId="24" borderId="14" xfId="0" applyFont="1" applyFill="1" applyBorder="1" applyAlignment="1">
      <alignment horizontal="center" vertical="center" wrapText="1"/>
    </xf>
    <xf numFmtId="0" fontId="33" fillId="24" borderId="15" xfId="0" applyFont="1" applyFill="1" applyBorder="1" applyAlignment="1">
      <alignment horizontal="center" vertical="center" wrapText="1"/>
    </xf>
    <xf numFmtId="0" fontId="33" fillId="24" borderId="16" xfId="0" applyFont="1" applyFill="1" applyBorder="1" applyAlignment="1">
      <alignment horizontal="center" vertical="center" wrapText="1"/>
    </xf>
    <xf numFmtId="0" fontId="1" fillId="24" borderId="14" xfId="0" applyFont="1" applyFill="1" applyBorder="1" applyAlignment="1">
      <alignment horizontal="center" vertical="center"/>
    </xf>
    <xf numFmtId="0" fontId="1" fillId="24" borderId="15" xfId="0" applyFont="1" applyFill="1" applyBorder="1" applyAlignment="1">
      <alignment horizontal="center" vertical="center"/>
    </xf>
    <xf numFmtId="0" fontId="1" fillId="24" borderId="16" xfId="0" applyFont="1" applyFill="1" applyBorder="1" applyAlignment="1">
      <alignment horizontal="center" vertical="center"/>
    </xf>
    <xf numFmtId="0" fontId="32" fillId="24" borderId="10" xfId="0" applyFont="1" applyFill="1" applyBorder="1" applyAlignment="1">
      <alignment horizontal="center" vertical="center"/>
    </xf>
    <xf numFmtId="0" fontId="32" fillId="24" borderId="11" xfId="0" applyFont="1" applyFill="1" applyBorder="1" applyAlignment="1">
      <alignment horizontal="center" vertical="center"/>
    </xf>
    <xf numFmtId="0" fontId="32" fillId="24" borderId="12" xfId="0" applyFont="1" applyFill="1" applyBorder="1" applyAlignment="1">
      <alignment horizontal="center" vertical="center"/>
    </xf>
    <xf numFmtId="0" fontId="32" fillId="24" borderId="10" xfId="0" applyFont="1" applyFill="1" applyBorder="1" applyAlignment="1">
      <alignment horizontal="center" vertical="center" textRotation="255"/>
    </xf>
    <xf numFmtId="0" fontId="32" fillId="24" borderId="11" xfId="0" applyFont="1" applyFill="1" applyBorder="1" applyAlignment="1">
      <alignment horizontal="center" vertical="center" textRotation="255"/>
    </xf>
    <xf numFmtId="0" fontId="32" fillId="24" borderId="12" xfId="0" applyFont="1" applyFill="1" applyBorder="1" applyAlignment="1">
      <alignment horizontal="center" vertical="center" textRotation="255"/>
    </xf>
    <xf numFmtId="0" fontId="33" fillId="24" borderId="22" xfId="0" applyFont="1" applyFill="1" applyBorder="1" applyAlignment="1">
      <alignment horizontal="center" vertical="center" wrapText="1"/>
    </xf>
    <xf numFmtId="0" fontId="33" fillId="24" borderId="23" xfId="0" applyFont="1" applyFill="1" applyBorder="1" applyAlignment="1">
      <alignment horizontal="center" vertical="center" wrapText="1"/>
    </xf>
    <xf numFmtId="0" fontId="33" fillId="24" borderId="10" xfId="0" applyFont="1" applyFill="1" applyBorder="1" applyAlignment="1">
      <alignment horizontal="center" vertical="center" wrapText="1"/>
    </xf>
    <xf numFmtId="0" fontId="33" fillId="24" borderId="19" xfId="0" applyFont="1" applyFill="1" applyBorder="1" applyAlignment="1">
      <alignment horizontal="center" vertical="center" wrapText="1"/>
    </xf>
    <xf numFmtId="0" fontId="33" fillId="24" borderId="11" xfId="0" applyFont="1" applyFill="1" applyBorder="1" applyAlignment="1">
      <alignment horizontal="center" vertical="center" wrapText="1"/>
    </xf>
    <xf numFmtId="0" fontId="1" fillId="24" borderId="13" xfId="0" applyFont="1" applyFill="1" applyBorder="1" applyAlignment="1">
      <alignment horizontal="center" vertical="center"/>
    </xf>
    <xf numFmtId="0" fontId="1" fillId="24" borderId="10" xfId="0" applyFont="1" applyFill="1" applyBorder="1" applyAlignment="1">
      <alignment horizontal="center" vertical="center" textRotation="255"/>
    </xf>
    <xf numFmtId="0" fontId="1" fillId="24" borderId="11" xfId="0" applyFont="1" applyFill="1" applyBorder="1" applyAlignment="1">
      <alignment horizontal="center" vertical="center" textRotation="255"/>
    </xf>
    <xf numFmtId="0" fontId="1" fillId="24" borderId="12" xfId="0" applyFont="1" applyFill="1" applyBorder="1" applyAlignment="1">
      <alignment horizontal="center" vertical="center" textRotation="255"/>
    </xf>
    <xf numFmtId="0" fontId="1" fillId="24" borderId="10" xfId="0" applyFont="1" applyFill="1" applyBorder="1" applyAlignment="1">
      <alignment horizontal="center" vertical="center"/>
    </xf>
    <xf numFmtId="0" fontId="1" fillId="24" borderId="11" xfId="0" applyFont="1" applyFill="1" applyBorder="1" applyAlignment="1">
      <alignment horizontal="center" vertical="center"/>
    </xf>
    <xf numFmtId="0" fontId="1" fillId="24" borderId="12"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24" borderId="14" xfId="0" applyFont="1" applyFill="1" applyBorder="1" applyAlignment="1">
      <alignment horizontal="center" vertical="center" wrapText="1"/>
    </xf>
    <xf numFmtId="0" fontId="33" fillId="0" borderId="17" xfId="0" applyFont="1" applyBorder="1" applyAlignment="1">
      <alignment horizontal="center" vertical="center" shrinkToFit="1"/>
    </xf>
    <xf numFmtId="0" fontId="33" fillId="0" borderId="21" xfId="0" applyFont="1" applyBorder="1" applyAlignment="1">
      <alignment horizontal="center" vertical="center"/>
    </xf>
    <xf numFmtId="0" fontId="6" fillId="0" borderId="10" xfId="120" applyBorder="1" applyAlignment="1">
      <alignment horizontal="center" vertical="center" textRotation="255"/>
    </xf>
    <xf numFmtId="0" fontId="6" fillId="0" borderId="11" xfId="120" applyBorder="1" applyAlignment="1">
      <alignment horizontal="center" vertical="center" textRotation="255"/>
    </xf>
    <xf numFmtId="0" fontId="6" fillId="0" borderId="12" xfId="120" applyBorder="1" applyAlignment="1">
      <alignment horizontal="center" vertical="center" textRotation="255"/>
    </xf>
    <xf numFmtId="0" fontId="6" fillId="0" borderId="10" xfId="120" applyBorder="1" applyAlignment="1">
      <alignment horizontal="center" vertical="center"/>
    </xf>
    <xf numFmtId="0" fontId="6" fillId="0" borderId="11" xfId="120" applyBorder="1" applyAlignment="1">
      <alignment horizontal="center" vertical="center"/>
    </xf>
    <xf numFmtId="0" fontId="6" fillId="0" borderId="12" xfId="120" applyBorder="1" applyAlignment="1">
      <alignment horizontal="center" vertical="center"/>
    </xf>
    <xf numFmtId="0" fontId="6" fillId="0" borderId="13" xfId="120" applyBorder="1" applyAlignment="1">
      <alignment horizontal="center" vertical="center" wrapText="1"/>
    </xf>
    <xf numFmtId="0" fontId="6" fillId="0" borderId="10" xfId="120" applyBorder="1" applyAlignment="1">
      <alignment horizontal="center" vertical="center" wrapText="1"/>
    </xf>
    <xf numFmtId="0" fontId="37" fillId="0" borderId="0" xfId="120" applyFont="1" applyAlignment="1">
      <alignment vertical="center" shrinkToFit="1"/>
    </xf>
    <xf numFmtId="0" fontId="6" fillId="0" borderId="14" xfId="120" applyBorder="1" applyAlignment="1">
      <alignment horizontal="center" vertical="center"/>
    </xf>
    <xf numFmtId="0" fontId="6" fillId="0" borderId="15" xfId="120" applyBorder="1" applyAlignment="1">
      <alignment horizontal="center" vertical="center"/>
    </xf>
    <xf numFmtId="0" fontId="6" fillId="0" borderId="16" xfId="120" applyBorder="1" applyAlignment="1">
      <alignment horizontal="center" vertical="center"/>
    </xf>
    <xf numFmtId="0" fontId="37" fillId="0" borderId="0" xfId="120" applyFont="1" applyAlignment="1">
      <alignment horizontal="right" vertical="center" shrinkToFit="1"/>
    </xf>
    <xf numFmtId="0" fontId="6" fillId="0" borderId="18" xfId="120" applyBorder="1" applyAlignment="1">
      <alignment horizontal="center" vertical="center" wrapText="1"/>
    </xf>
    <xf numFmtId="0" fontId="6" fillId="0" borderId="19" xfId="120" applyBorder="1" applyAlignment="1">
      <alignment horizontal="center" vertical="center" wrapText="1"/>
    </xf>
    <xf numFmtId="0" fontId="0" fillId="24" borderId="14" xfId="0" applyFill="1" applyBorder="1" applyAlignment="1">
      <alignment horizontal="center"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32" fillId="24" borderId="10" xfId="0" applyFont="1" applyFill="1" applyBorder="1" applyAlignment="1">
      <alignment horizontal="center" vertical="center" wrapText="1"/>
    </xf>
    <xf numFmtId="0" fontId="32" fillId="24" borderId="11" xfId="0" applyFont="1" applyFill="1" applyBorder="1" applyAlignment="1">
      <alignment horizontal="center" vertical="center" wrapText="1"/>
    </xf>
    <xf numFmtId="0" fontId="41" fillId="0" borderId="0" xfId="0" applyFont="1" applyAlignment="1">
      <alignment horizontal="left"/>
    </xf>
    <xf numFmtId="0" fontId="0" fillId="0" borderId="0" xfId="0" applyAlignment="1">
      <alignment vertical="top"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0" borderId="10" xfId="0" applyBorder="1" applyAlignment="1">
      <alignment horizontal="center" vertical="center" wrapText="1"/>
    </xf>
    <xf numFmtId="0" fontId="0" fillId="0" borderId="0" xfId="0" applyFont="1" applyAlignment="1">
      <alignment vertical="center"/>
    </xf>
    <xf numFmtId="0" fontId="43" fillId="0" borderId="0" xfId="0" applyFont="1" applyAlignment="1">
      <alignment vertical="center"/>
    </xf>
    <xf numFmtId="38" fontId="43" fillId="0" borderId="0" xfId="158" applyFont="1" applyAlignment="1">
      <alignment vertical="center"/>
    </xf>
    <xf numFmtId="38" fontId="6" fillId="24" borderId="13" xfId="158" applyFont="1" applyFill="1" applyBorder="1" applyAlignment="1">
      <alignment horizontal="right" vertical="center"/>
    </xf>
    <xf numFmtId="0" fontId="0" fillId="0" borderId="0" xfId="0" applyFont="1" applyAlignment="1">
      <alignment horizontal="center" vertical="center"/>
    </xf>
    <xf numFmtId="0" fontId="45" fillId="0" borderId="17" xfId="123" applyFont="1" applyBorder="1" applyAlignment="1">
      <alignment horizontal="center" vertical="center"/>
    </xf>
    <xf numFmtId="0" fontId="43" fillId="0" borderId="0" xfId="0" applyFont="1" applyAlignment="1">
      <alignment horizontal="left" vertical="center"/>
    </xf>
    <xf numFmtId="0" fontId="43" fillId="0" borderId="0" xfId="120" applyFont="1" applyAlignment="1">
      <alignment vertical="center"/>
    </xf>
    <xf numFmtId="0" fontId="45" fillId="0" borderId="0" xfId="123" applyFont="1" applyAlignment="1">
      <alignment horizontal="center" vertical="center"/>
    </xf>
  </cellXfs>
  <cellStyles count="159">
    <cellStyle name="20% - アクセント 1" xfId="1" xr:uid="{00000000-0005-0000-0000-000000000000}"/>
    <cellStyle name="20% - アクセント 1 2" xfId="2" xr:uid="{00000000-0005-0000-0000-000001000000}"/>
    <cellStyle name="20% - アクセント 1 3" xfId="3" xr:uid="{00000000-0005-0000-0000-000002000000}"/>
    <cellStyle name="20% - アクセント 2" xfId="4" xr:uid="{00000000-0005-0000-0000-000003000000}"/>
    <cellStyle name="20% - アクセント 2 2" xfId="5" xr:uid="{00000000-0005-0000-0000-000004000000}"/>
    <cellStyle name="20% - アクセント 2 3" xfId="6" xr:uid="{00000000-0005-0000-0000-000005000000}"/>
    <cellStyle name="20% - アクセント 3" xfId="7" xr:uid="{00000000-0005-0000-0000-000006000000}"/>
    <cellStyle name="20% - アクセント 3 2" xfId="8" xr:uid="{00000000-0005-0000-0000-000007000000}"/>
    <cellStyle name="20% - アクセント 3 3" xfId="9" xr:uid="{00000000-0005-0000-0000-000008000000}"/>
    <cellStyle name="20% - アクセント 4" xfId="10" xr:uid="{00000000-0005-0000-0000-000009000000}"/>
    <cellStyle name="20% - アクセント 4 2" xfId="11" xr:uid="{00000000-0005-0000-0000-00000A000000}"/>
    <cellStyle name="20% - アクセント 4 3" xfId="12" xr:uid="{00000000-0005-0000-0000-00000B000000}"/>
    <cellStyle name="20% - アクセント 5" xfId="13" xr:uid="{00000000-0005-0000-0000-00000C000000}"/>
    <cellStyle name="20% - アクセント 5 2" xfId="14" xr:uid="{00000000-0005-0000-0000-00000D000000}"/>
    <cellStyle name="20% - アクセント 5 3" xfId="15" xr:uid="{00000000-0005-0000-0000-00000E000000}"/>
    <cellStyle name="20% - アクセント 6" xfId="16" xr:uid="{00000000-0005-0000-0000-00000F000000}"/>
    <cellStyle name="20% - アクセント 6 2" xfId="17" xr:uid="{00000000-0005-0000-0000-000010000000}"/>
    <cellStyle name="20% - アクセント 6 3" xfId="18" xr:uid="{00000000-0005-0000-0000-000011000000}"/>
    <cellStyle name="40% - アクセント 1" xfId="19" xr:uid="{00000000-0005-0000-0000-000012000000}"/>
    <cellStyle name="40% - アクセント 1 2" xfId="20" xr:uid="{00000000-0005-0000-0000-000013000000}"/>
    <cellStyle name="40% - アクセント 1 3" xfId="21" xr:uid="{00000000-0005-0000-0000-000014000000}"/>
    <cellStyle name="40% - アクセント 2" xfId="22" xr:uid="{00000000-0005-0000-0000-000015000000}"/>
    <cellStyle name="40% - アクセント 2 2" xfId="23" xr:uid="{00000000-0005-0000-0000-000016000000}"/>
    <cellStyle name="40% - アクセント 2 3" xfId="24" xr:uid="{00000000-0005-0000-0000-000017000000}"/>
    <cellStyle name="40% - アクセント 3" xfId="25" xr:uid="{00000000-0005-0000-0000-000018000000}"/>
    <cellStyle name="40% - アクセント 3 2" xfId="26" xr:uid="{00000000-0005-0000-0000-000019000000}"/>
    <cellStyle name="40% - アクセント 3 3" xfId="27" xr:uid="{00000000-0005-0000-0000-00001A000000}"/>
    <cellStyle name="40% - アクセント 4" xfId="28" xr:uid="{00000000-0005-0000-0000-00001B000000}"/>
    <cellStyle name="40% - アクセント 4 2" xfId="29" xr:uid="{00000000-0005-0000-0000-00001C000000}"/>
    <cellStyle name="40% - アクセント 4 3" xfId="30" xr:uid="{00000000-0005-0000-0000-00001D000000}"/>
    <cellStyle name="40% - アクセント 5" xfId="31" xr:uid="{00000000-0005-0000-0000-00001E000000}"/>
    <cellStyle name="40% - アクセント 5 2" xfId="32" xr:uid="{00000000-0005-0000-0000-00001F000000}"/>
    <cellStyle name="40% - アクセント 5 3" xfId="33" xr:uid="{00000000-0005-0000-0000-000020000000}"/>
    <cellStyle name="40% - アクセント 6" xfId="34" xr:uid="{00000000-0005-0000-0000-000021000000}"/>
    <cellStyle name="40% - アクセント 6 2" xfId="35" xr:uid="{00000000-0005-0000-0000-000022000000}"/>
    <cellStyle name="40% - アクセント 6 3" xfId="36" xr:uid="{00000000-0005-0000-0000-000023000000}"/>
    <cellStyle name="60% - アクセント 1" xfId="37" xr:uid="{00000000-0005-0000-0000-000024000000}"/>
    <cellStyle name="60% - アクセント 1 2" xfId="38" xr:uid="{00000000-0005-0000-0000-000025000000}"/>
    <cellStyle name="60% - アクセント 1 3" xfId="39" xr:uid="{00000000-0005-0000-0000-000026000000}"/>
    <cellStyle name="60% - アクセント 2" xfId="40" xr:uid="{00000000-0005-0000-0000-000027000000}"/>
    <cellStyle name="60% - アクセント 2 2" xfId="41" xr:uid="{00000000-0005-0000-0000-000028000000}"/>
    <cellStyle name="60% - アクセント 2 3" xfId="42" xr:uid="{00000000-0005-0000-0000-000029000000}"/>
    <cellStyle name="60% - アクセント 3" xfId="43" xr:uid="{00000000-0005-0000-0000-00002A000000}"/>
    <cellStyle name="60% - アクセント 3 2" xfId="44" xr:uid="{00000000-0005-0000-0000-00002B000000}"/>
    <cellStyle name="60% - アクセント 3 3" xfId="45" xr:uid="{00000000-0005-0000-0000-00002C000000}"/>
    <cellStyle name="60% - アクセント 4" xfId="46" xr:uid="{00000000-0005-0000-0000-00002D000000}"/>
    <cellStyle name="60% - アクセント 4 2" xfId="47" xr:uid="{00000000-0005-0000-0000-00002E000000}"/>
    <cellStyle name="60% - アクセント 4 3" xfId="48" xr:uid="{00000000-0005-0000-0000-00002F000000}"/>
    <cellStyle name="60% - アクセント 5" xfId="49" xr:uid="{00000000-0005-0000-0000-000030000000}"/>
    <cellStyle name="60% - アクセント 5 2" xfId="50" xr:uid="{00000000-0005-0000-0000-000031000000}"/>
    <cellStyle name="60% - アクセント 5 3" xfId="51" xr:uid="{00000000-0005-0000-0000-000032000000}"/>
    <cellStyle name="60% - アクセント 6" xfId="52" xr:uid="{00000000-0005-0000-0000-000033000000}"/>
    <cellStyle name="60% - アクセント 6 2" xfId="53" xr:uid="{00000000-0005-0000-0000-000034000000}"/>
    <cellStyle name="60% - アクセント 6 3" xfId="54" xr:uid="{00000000-0005-0000-0000-000035000000}"/>
    <cellStyle name="アクセント 1" xfId="58" xr:uid="{00000000-0005-0000-0000-000039000000}"/>
    <cellStyle name="アクセント 1 2" xfId="59" xr:uid="{00000000-0005-0000-0000-00003A000000}"/>
    <cellStyle name="アクセント 1 3" xfId="60" xr:uid="{00000000-0005-0000-0000-00003B000000}"/>
    <cellStyle name="アクセント 2" xfId="61" xr:uid="{00000000-0005-0000-0000-00003C000000}"/>
    <cellStyle name="アクセント 2 2" xfId="62" xr:uid="{00000000-0005-0000-0000-00003D000000}"/>
    <cellStyle name="アクセント 2 3" xfId="63" xr:uid="{00000000-0005-0000-0000-00003E000000}"/>
    <cellStyle name="アクセント 3" xfId="64" xr:uid="{00000000-0005-0000-0000-00003F000000}"/>
    <cellStyle name="アクセント 3 2" xfId="65" xr:uid="{00000000-0005-0000-0000-000040000000}"/>
    <cellStyle name="アクセント 3 3" xfId="66" xr:uid="{00000000-0005-0000-0000-000041000000}"/>
    <cellStyle name="アクセント 4" xfId="67" xr:uid="{00000000-0005-0000-0000-000042000000}"/>
    <cellStyle name="アクセント 4 2" xfId="68" xr:uid="{00000000-0005-0000-0000-000043000000}"/>
    <cellStyle name="アクセント 4 3" xfId="69" xr:uid="{00000000-0005-0000-0000-000044000000}"/>
    <cellStyle name="アクセント 5" xfId="70" xr:uid="{00000000-0005-0000-0000-000045000000}"/>
    <cellStyle name="アクセント 5 2" xfId="71" xr:uid="{00000000-0005-0000-0000-000046000000}"/>
    <cellStyle name="アクセント 5 3" xfId="72" xr:uid="{00000000-0005-0000-0000-000047000000}"/>
    <cellStyle name="アクセント 6" xfId="73" xr:uid="{00000000-0005-0000-0000-000048000000}"/>
    <cellStyle name="アクセント 6 2" xfId="74" xr:uid="{00000000-0005-0000-0000-000049000000}"/>
    <cellStyle name="アクセント 6 3" xfId="75" xr:uid="{00000000-0005-0000-0000-00004A000000}"/>
    <cellStyle name="タイトル" xfId="76" xr:uid="{00000000-0005-0000-0000-00004B000000}"/>
    <cellStyle name="タイトル 2" xfId="77" xr:uid="{00000000-0005-0000-0000-00004C000000}"/>
    <cellStyle name="タイトル 3" xfId="78" xr:uid="{00000000-0005-0000-0000-00004D000000}"/>
    <cellStyle name="チェック セル" xfId="79" xr:uid="{00000000-0005-0000-0000-00004E000000}"/>
    <cellStyle name="チェック セル 2" xfId="80" xr:uid="{00000000-0005-0000-0000-00004F000000}"/>
    <cellStyle name="チェック セル 3" xfId="81" xr:uid="{00000000-0005-0000-0000-000050000000}"/>
    <cellStyle name="どちらでもない" xfId="55" xr:uid="{00000000-0005-0000-0000-000036000000}"/>
    <cellStyle name="どちらでもない 2" xfId="56" xr:uid="{00000000-0005-0000-0000-000037000000}"/>
    <cellStyle name="どちらでもない 3" xfId="57" xr:uid="{00000000-0005-0000-0000-000038000000}"/>
    <cellStyle name="パーセント 2" xfId="82" xr:uid="{00000000-0005-0000-0000-000051000000}"/>
    <cellStyle name="パーセント 2 2" xfId="83" xr:uid="{00000000-0005-0000-0000-000052000000}"/>
    <cellStyle name="パーセント 2 3" xfId="84" xr:uid="{00000000-0005-0000-0000-000053000000}"/>
    <cellStyle name="パーセント 3" xfId="85" xr:uid="{00000000-0005-0000-0000-000054000000}"/>
    <cellStyle name="パーセント 3 2" xfId="86" xr:uid="{00000000-0005-0000-0000-000055000000}"/>
    <cellStyle name="パーセント 3 3" xfId="87" xr:uid="{00000000-0005-0000-0000-000056000000}"/>
    <cellStyle name="パーセント 4" xfId="88" xr:uid="{00000000-0005-0000-0000-000057000000}"/>
    <cellStyle name="パーセント 5" xfId="89" xr:uid="{00000000-0005-0000-0000-000058000000}"/>
    <cellStyle name="メモ" xfId="90" xr:uid="{00000000-0005-0000-0000-000059000000}"/>
    <cellStyle name="メモ 2" xfId="91" xr:uid="{00000000-0005-0000-0000-00005A000000}"/>
    <cellStyle name="メモ 3" xfId="92" xr:uid="{00000000-0005-0000-0000-00005B000000}"/>
    <cellStyle name="リンク セル" xfId="93" xr:uid="{00000000-0005-0000-0000-00005C000000}"/>
    <cellStyle name="リンク セル 2" xfId="94" xr:uid="{00000000-0005-0000-0000-00005D000000}"/>
    <cellStyle name="リンク セル 3" xfId="95" xr:uid="{00000000-0005-0000-0000-00005E000000}"/>
    <cellStyle name="悪い" xfId="102" xr:uid="{00000000-0005-0000-0000-000065000000}"/>
    <cellStyle name="悪い 2" xfId="103" xr:uid="{00000000-0005-0000-0000-000066000000}"/>
    <cellStyle name="悪い 3" xfId="104" xr:uid="{00000000-0005-0000-0000-000067000000}"/>
    <cellStyle name="計算" xfId="146" xr:uid="{00000000-0005-0000-0000-000096000000}"/>
    <cellStyle name="計算 2" xfId="147" xr:uid="{00000000-0005-0000-0000-000097000000}"/>
    <cellStyle name="計算 3" xfId="148" xr:uid="{00000000-0005-0000-0000-000098000000}"/>
    <cellStyle name="警告文" xfId="152" xr:uid="{00000000-0005-0000-0000-00009C000000}"/>
    <cellStyle name="警告文 2" xfId="153" xr:uid="{00000000-0005-0000-0000-00009D000000}"/>
    <cellStyle name="警告文 3" xfId="154" xr:uid="{00000000-0005-0000-0000-00009E000000}"/>
    <cellStyle name="桁区切り" xfId="158" builtinId="6"/>
    <cellStyle name="桁区切り 2" xfId="108" xr:uid="{00000000-0005-0000-0000-00006B000000}"/>
    <cellStyle name="桁区切り 2 2" xfId="109" xr:uid="{00000000-0005-0000-0000-00006C000000}"/>
    <cellStyle name="桁区切り 2 3" xfId="110" xr:uid="{00000000-0005-0000-0000-00006D000000}"/>
    <cellStyle name="桁区切り 3" xfId="111" xr:uid="{00000000-0005-0000-0000-00006E000000}"/>
    <cellStyle name="桁区切り 3 2" xfId="112" xr:uid="{00000000-0005-0000-0000-00006F000000}"/>
    <cellStyle name="桁区切り 3 3" xfId="113" xr:uid="{00000000-0005-0000-0000-000070000000}"/>
    <cellStyle name="桁区切り 4" xfId="114" xr:uid="{00000000-0005-0000-0000-000071000000}"/>
    <cellStyle name="桁区切り 5" xfId="115" xr:uid="{00000000-0005-0000-0000-000072000000}"/>
    <cellStyle name="桁区切り_08_指標-05③（医療と福祉）【こども未来課　小柳津さん】" xfId="116" xr:uid="{00000000-0005-0000-0000-000073000000}"/>
    <cellStyle name="見出し 1" xfId="134" xr:uid="{00000000-0005-0000-0000-00008A000000}"/>
    <cellStyle name="見出し 1 2" xfId="135" xr:uid="{00000000-0005-0000-0000-00008B000000}"/>
    <cellStyle name="見出し 1 3" xfId="136" xr:uid="{00000000-0005-0000-0000-00008C000000}"/>
    <cellStyle name="見出し 2" xfId="137" xr:uid="{00000000-0005-0000-0000-00008D000000}"/>
    <cellStyle name="見出し 2 2" xfId="138" xr:uid="{00000000-0005-0000-0000-00008E000000}"/>
    <cellStyle name="見出し 2 3" xfId="139" xr:uid="{00000000-0005-0000-0000-00008F000000}"/>
    <cellStyle name="見出し 3" xfId="140" xr:uid="{00000000-0005-0000-0000-000090000000}"/>
    <cellStyle name="見出し 3 2" xfId="141" xr:uid="{00000000-0005-0000-0000-000091000000}"/>
    <cellStyle name="見出し 3 3" xfId="142" xr:uid="{00000000-0005-0000-0000-000092000000}"/>
    <cellStyle name="見出し 4" xfId="143" xr:uid="{00000000-0005-0000-0000-000093000000}"/>
    <cellStyle name="見出し 4 2" xfId="144" xr:uid="{00000000-0005-0000-0000-000094000000}"/>
    <cellStyle name="見出し 4 3" xfId="145" xr:uid="{00000000-0005-0000-0000-000095000000}"/>
    <cellStyle name="集計" xfId="155" xr:uid="{00000000-0005-0000-0000-00009F000000}"/>
    <cellStyle name="集計 2" xfId="156" xr:uid="{00000000-0005-0000-0000-0000A0000000}"/>
    <cellStyle name="集計 3" xfId="157" xr:uid="{00000000-0005-0000-0000-0000A1000000}"/>
    <cellStyle name="出力" xfId="99" xr:uid="{00000000-0005-0000-0000-000062000000}"/>
    <cellStyle name="出力 2" xfId="100" xr:uid="{00000000-0005-0000-0000-000063000000}"/>
    <cellStyle name="出力 3" xfId="101" xr:uid="{00000000-0005-0000-0000-000064000000}"/>
    <cellStyle name="説明文" xfId="149" xr:uid="{00000000-0005-0000-0000-000099000000}"/>
    <cellStyle name="説明文 2" xfId="150" xr:uid="{00000000-0005-0000-0000-00009A000000}"/>
    <cellStyle name="説明文 3" xfId="151" xr:uid="{00000000-0005-0000-0000-00009B000000}"/>
    <cellStyle name="入力" xfId="96" xr:uid="{00000000-0005-0000-0000-00005F000000}"/>
    <cellStyle name="入力 2" xfId="97" xr:uid="{00000000-0005-0000-0000-000060000000}"/>
    <cellStyle name="入力 3" xfId="98" xr:uid="{00000000-0005-0000-0000-000061000000}"/>
    <cellStyle name="標準" xfId="0" builtinId="0"/>
    <cellStyle name="標準 2" xfId="117" xr:uid="{00000000-0005-0000-0000-000076000000}"/>
    <cellStyle name="標準 2 2" xfId="118" xr:uid="{00000000-0005-0000-0000-000077000000}"/>
    <cellStyle name="標準 2 3" xfId="119" xr:uid="{00000000-0005-0000-0000-000078000000}"/>
    <cellStyle name="標準 3" xfId="120" xr:uid="{00000000-0005-0000-0000-000079000000}"/>
    <cellStyle name="標準 3 2" xfId="121" xr:uid="{00000000-0005-0000-0000-00007A000000}"/>
    <cellStyle name="標準 3 3" xfId="122" xr:uid="{00000000-0005-0000-0000-00007B000000}"/>
    <cellStyle name="標準 4" xfId="123" xr:uid="{00000000-0005-0000-0000-00007C000000}"/>
    <cellStyle name="標準 4 2" xfId="124" xr:uid="{00000000-0005-0000-0000-00007D000000}"/>
    <cellStyle name="標準 4 3" xfId="125" xr:uid="{00000000-0005-0000-0000-00007E000000}"/>
    <cellStyle name="標準 5" xfId="126" xr:uid="{00000000-0005-0000-0000-00007F000000}"/>
    <cellStyle name="標準 6" xfId="127" xr:uid="{00000000-0005-0000-0000-000080000000}"/>
    <cellStyle name="標準_qryＫＯＫＵＤＯＡ出力" xfId="128" xr:uid="{00000000-0005-0000-0000-000082000000}"/>
    <cellStyle name="標準_平成20年版冊子原稿（案） 2" xfId="129" xr:uid="{00000000-0005-0000-0000-000084000000}"/>
    <cellStyle name="標準_老人医療費" xfId="130" xr:uid="{00000000-0005-0000-0000-000086000000}"/>
    <cellStyle name="未定義" xfId="105" xr:uid="{00000000-0005-0000-0000-000068000000}"/>
    <cellStyle name="未定義 2" xfId="106" xr:uid="{00000000-0005-0000-0000-000069000000}"/>
    <cellStyle name="未定義 3" xfId="107" xr:uid="{00000000-0005-0000-0000-00006A000000}"/>
    <cellStyle name="良い" xfId="131" xr:uid="{00000000-0005-0000-0000-000087000000}"/>
    <cellStyle name="良い 2" xfId="132" xr:uid="{00000000-0005-0000-0000-000088000000}"/>
    <cellStyle name="良い 3" xfId="133" xr:uid="{00000000-0005-0000-0000-000089000000}"/>
  </cellStyles>
  <dxfs count="3">
    <dxf>
      <font>
        <strike val="0"/>
        <color indexed="9"/>
      </font>
    </dxf>
    <dxf>
      <font>
        <strike val="0"/>
        <color indexed="9"/>
      </font>
    </dxf>
    <dxf>
      <font>
        <strike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152400</xdr:colOff>
      <xdr:row>20</xdr:row>
      <xdr:rowOff>213995</xdr:rowOff>
    </xdr:from>
    <xdr:to>
      <xdr:col>12</xdr:col>
      <xdr:colOff>127635</xdr:colOff>
      <xdr:row>27</xdr:row>
      <xdr:rowOff>122555</xdr:rowOff>
    </xdr:to>
    <xdr:sp macro="" textlink="">
      <xdr:nvSpPr>
        <xdr:cNvPr id="5299" name="テキスト ボックス 1">
          <a:extLst>
            <a:ext uri="{FF2B5EF4-FFF2-40B4-BE49-F238E27FC236}">
              <a16:creationId xmlns:a16="http://schemas.microsoft.com/office/drawing/2014/main" id="{00000000-0008-0000-0A00-0000B3140000}"/>
            </a:ext>
          </a:extLst>
        </xdr:cNvPr>
        <xdr:cNvSpPr txBox="1">
          <a:spLocks noChangeArrowheads="1"/>
        </xdr:cNvSpPr>
      </xdr:nvSpPr>
      <xdr:spPr>
        <a:xfrm>
          <a:off x="3256915" y="4785995"/>
          <a:ext cx="3637280" cy="1508760"/>
        </a:xfrm>
        <a:prstGeom prst="rect">
          <a:avLst/>
        </a:prstGeom>
        <a:solidFill>
          <a:srgbClr val="FFFFFF"/>
        </a:solidFill>
        <a:ln w="9525">
          <a:solidFill>
            <a:srgbClr val="BCBCBC"/>
          </a:solidFill>
          <a:miter/>
        </a:ln>
      </xdr:spPr>
      <xdr:txBody>
        <a:bodyPr vertOverflow="clip" horzOverflow="overflow" wrap="square" lIns="39687" tIns="4762" rIns="4762" bIns="4762" anchor="ctr" upright="1"/>
        <a:lstStyle/>
        <a:p>
          <a:pPr algn="ctr">
            <a:lnSpc>
              <a:spcPts val="3975"/>
            </a:lnSpc>
          </a:pPr>
          <a:r>
            <a:rPr lang="ja-JP" altLang="en-US" sz="2400" b="0" i="0" u="none" strike="noStrike" baseline="0">
              <a:solidFill>
                <a:srgbClr xmlns:mc="http://schemas.openxmlformats.org/markup-compatibility/2006" xmlns:a14="http://schemas.microsoft.com/office/drawing/2010/main" val="000000" mc:Ignorable="a14" a14:legacySpreadsheetColorIndex="8"/>
              </a:solidFill>
              <a:latin typeface="游ゴシック"/>
              <a:ea typeface="游ゴシック"/>
            </a:rPr>
            <a:t>人口　基礎データ</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view="pageBreakPreview" zoomScaleSheetLayoutView="100" workbookViewId="0">
      <selection sqref="A1:N1"/>
    </sheetView>
  </sheetViews>
  <sheetFormatPr defaultColWidth="9" defaultRowHeight="18" customHeight="1"/>
  <cols>
    <col min="1" max="1" width="3.625" style="1" customWidth="1"/>
    <col min="2" max="2" width="3.625" style="2" customWidth="1"/>
    <col min="3" max="3" width="9.625" style="1" customWidth="1"/>
    <col min="4" max="7" width="8.875" style="1" customWidth="1"/>
    <col min="8" max="8" width="2.375" style="1" customWidth="1"/>
    <col min="9" max="9" width="3.625" style="1" customWidth="1"/>
    <col min="10" max="10" width="3.625" style="2" customWidth="1"/>
    <col min="11" max="11" width="9.5" style="1" customWidth="1"/>
    <col min="12" max="16" width="9" style="1" bestFit="1" customWidth="1"/>
    <col min="17" max="16384" width="9" style="1"/>
  </cols>
  <sheetData>
    <row r="1" spans="1:15" s="3" customFormat="1" ht="26.1" customHeight="1">
      <c r="A1" s="150" t="s">
        <v>1</v>
      </c>
      <c r="B1" s="150"/>
      <c r="C1" s="150"/>
      <c r="D1" s="150"/>
      <c r="E1" s="150"/>
      <c r="F1" s="150"/>
      <c r="G1" s="150"/>
      <c r="H1" s="150"/>
      <c r="I1" s="150"/>
      <c r="J1" s="150"/>
      <c r="K1" s="150"/>
      <c r="L1" s="150"/>
      <c r="M1" s="150"/>
      <c r="N1" s="150"/>
      <c r="O1" s="5"/>
    </row>
    <row r="2" spans="1:15" ht="24.95" customHeight="1"/>
    <row r="3" spans="1:15" s="4" customFormat="1" ht="24" customHeight="1">
      <c r="A3" s="158" t="s">
        <v>17</v>
      </c>
      <c r="B3" s="161" t="s">
        <v>16</v>
      </c>
      <c r="C3" s="158" t="s">
        <v>5</v>
      </c>
      <c r="D3" s="155" t="s">
        <v>19</v>
      </c>
      <c r="E3" s="155" t="s">
        <v>25</v>
      </c>
      <c r="F3" s="155" t="s">
        <v>27</v>
      </c>
      <c r="G3" s="155" t="s">
        <v>0</v>
      </c>
      <c r="H3" s="15"/>
      <c r="I3" s="158" t="s">
        <v>17</v>
      </c>
      <c r="J3" s="161" t="s">
        <v>16</v>
      </c>
      <c r="K3" s="158" t="s">
        <v>29</v>
      </c>
      <c r="L3" s="155" t="s">
        <v>19</v>
      </c>
      <c r="M3" s="155" t="s">
        <v>25</v>
      </c>
      <c r="N3" s="155" t="s">
        <v>27</v>
      </c>
      <c r="O3" s="155" t="s">
        <v>0</v>
      </c>
    </row>
    <row r="4" spans="1:15" s="4" customFormat="1" ht="24" customHeight="1">
      <c r="A4" s="159"/>
      <c r="B4" s="162"/>
      <c r="C4" s="159"/>
      <c r="D4" s="156"/>
      <c r="E4" s="156"/>
      <c r="F4" s="156"/>
      <c r="G4" s="156"/>
      <c r="H4" s="15"/>
      <c r="I4" s="159"/>
      <c r="J4" s="162"/>
      <c r="K4" s="159"/>
      <c r="L4" s="156"/>
      <c r="M4" s="156"/>
      <c r="N4" s="156"/>
      <c r="O4" s="156"/>
    </row>
    <row r="5" spans="1:15" s="4" customFormat="1" ht="24" customHeight="1">
      <c r="A5" s="159"/>
      <c r="B5" s="162"/>
      <c r="C5" s="159"/>
      <c r="D5" s="156"/>
      <c r="E5" s="156"/>
      <c r="F5" s="156"/>
      <c r="G5" s="156"/>
      <c r="H5" s="15"/>
      <c r="I5" s="159"/>
      <c r="J5" s="162"/>
      <c r="K5" s="159"/>
      <c r="L5" s="156"/>
      <c r="M5" s="156"/>
      <c r="N5" s="156"/>
      <c r="O5" s="156"/>
    </row>
    <row r="6" spans="1:15" s="4" customFormat="1" ht="24" customHeight="1">
      <c r="A6" s="160"/>
      <c r="B6" s="163"/>
      <c r="C6" s="160"/>
      <c r="D6" s="10" t="s">
        <v>6</v>
      </c>
      <c r="E6" s="12" t="s">
        <v>34</v>
      </c>
      <c r="F6" s="12" t="s">
        <v>23</v>
      </c>
      <c r="G6" s="12" t="s">
        <v>35</v>
      </c>
      <c r="H6" s="15"/>
      <c r="I6" s="160"/>
      <c r="J6" s="163"/>
      <c r="K6" s="160"/>
      <c r="L6" s="10" t="s">
        <v>6</v>
      </c>
      <c r="M6" s="12" t="s">
        <v>34</v>
      </c>
      <c r="N6" s="12" t="s">
        <v>23</v>
      </c>
      <c r="O6" s="12" t="s">
        <v>35</v>
      </c>
    </row>
    <row r="7" spans="1:15" ht="24" customHeight="1">
      <c r="A7" s="6">
        <v>1</v>
      </c>
      <c r="B7" s="6">
        <v>15</v>
      </c>
      <c r="C7" s="9" t="s">
        <v>31</v>
      </c>
      <c r="D7" s="11">
        <v>841.70975457778582</v>
      </c>
      <c r="E7" s="13">
        <v>679092</v>
      </c>
      <c r="F7" s="13">
        <v>209205</v>
      </c>
      <c r="G7" s="14">
        <v>15.24323497497622</v>
      </c>
      <c r="H7" s="2"/>
      <c r="I7" s="6">
        <v>24</v>
      </c>
      <c r="J7" s="6">
        <v>11</v>
      </c>
      <c r="K7" s="9" t="s">
        <v>40</v>
      </c>
      <c r="L7" s="11">
        <v>1405.3522651497262</v>
      </c>
      <c r="M7" s="13">
        <v>11317</v>
      </c>
      <c r="N7" s="13">
        <v>5821</v>
      </c>
      <c r="O7" s="14">
        <v>9.4141900017179179</v>
      </c>
    </row>
    <row r="8" spans="1:15" ht="24" customHeight="1">
      <c r="A8" s="6">
        <v>2</v>
      </c>
      <c r="B8" s="6">
        <v>9</v>
      </c>
      <c r="C8" s="9" t="s">
        <v>32</v>
      </c>
      <c r="D8" s="11">
        <v>770.83149384436945</v>
      </c>
      <c r="E8" s="13">
        <v>789822</v>
      </c>
      <c r="F8" s="13">
        <v>222828</v>
      </c>
      <c r="G8" s="14">
        <v>16.996068716678334</v>
      </c>
      <c r="H8" s="2"/>
      <c r="I8" s="6">
        <v>25</v>
      </c>
      <c r="J8" s="6">
        <v>10</v>
      </c>
      <c r="K8" s="9" t="s">
        <v>30</v>
      </c>
      <c r="L8" s="11">
        <v>1265.3493735585612</v>
      </c>
      <c r="M8" s="13">
        <v>6575</v>
      </c>
      <c r="N8" s="13">
        <v>3045</v>
      </c>
      <c r="O8" s="14">
        <v>9.1954022988505741</v>
      </c>
    </row>
    <row r="9" spans="1:15" ht="24" customHeight="1">
      <c r="A9" s="6">
        <v>3</v>
      </c>
      <c r="B9" s="6">
        <v>11</v>
      </c>
      <c r="C9" s="9" t="s">
        <v>33</v>
      </c>
      <c r="D9" s="11">
        <v>797.99482764728805</v>
      </c>
      <c r="E9" s="13">
        <v>188180</v>
      </c>
      <c r="F9" s="13">
        <v>54961</v>
      </c>
      <c r="G9" s="14">
        <v>25.01819505094614</v>
      </c>
      <c r="H9" s="2"/>
      <c r="I9" s="6">
        <v>26</v>
      </c>
      <c r="J9" s="6">
        <v>9</v>
      </c>
      <c r="K9" s="9" t="s">
        <v>46</v>
      </c>
      <c r="L9" s="11">
        <v>1184.597627333397</v>
      </c>
      <c r="M9" s="13">
        <v>7556</v>
      </c>
      <c r="N9" s="13">
        <v>3276</v>
      </c>
      <c r="O9" s="14">
        <v>20.732824427480917</v>
      </c>
    </row>
    <row r="10" spans="1:15" ht="24" customHeight="1">
      <c r="A10" s="6">
        <v>4</v>
      </c>
      <c r="B10" s="6">
        <v>23</v>
      </c>
      <c r="C10" s="9" t="s">
        <v>36</v>
      </c>
      <c r="D10" s="11">
        <v>1736.6846418904581</v>
      </c>
      <c r="E10" s="13">
        <v>34042</v>
      </c>
      <c r="F10" s="13">
        <v>21638</v>
      </c>
      <c r="G10" s="14">
        <v>21.882798779924208</v>
      </c>
      <c r="H10" s="2"/>
      <c r="I10" s="6">
        <v>27</v>
      </c>
      <c r="J10" s="6">
        <v>8</v>
      </c>
      <c r="K10" s="9" t="s">
        <v>48</v>
      </c>
      <c r="L10" s="11">
        <v>1073.0811522854256</v>
      </c>
      <c r="M10" s="13">
        <v>5874</v>
      </c>
      <c r="N10" s="13">
        <v>2307</v>
      </c>
      <c r="O10" s="14">
        <v>15.648027741655829</v>
      </c>
    </row>
    <row r="11" spans="1:15" ht="24" customHeight="1">
      <c r="A11" s="6">
        <v>5</v>
      </c>
      <c r="B11" s="6">
        <v>10</v>
      </c>
      <c r="C11" s="9" t="s">
        <v>43</v>
      </c>
      <c r="D11" s="11">
        <v>782.53151296744102</v>
      </c>
      <c r="E11" s="13">
        <v>106279</v>
      </c>
      <c r="F11" s="13">
        <v>30439</v>
      </c>
      <c r="G11" s="14">
        <v>13.571405105292552</v>
      </c>
      <c r="H11" s="2"/>
      <c r="I11" s="6">
        <v>28</v>
      </c>
      <c r="J11" s="6">
        <v>12</v>
      </c>
      <c r="K11" s="9" t="s">
        <v>50</v>
      </c>
      <c r="L11" s="11">
        <v>1475.4340831334971</v>
      </c>
      <c r="M11" s="13">
        <v>6761</v>
      </c>
      <c r="N11" s="13">
        <v>3651</v>
      </c>
      <c r="O11" s="14">
        <v>16.242125445083538</v>
      </c>
    </row>
    <row r="12" spans="1:15" ht="24" customHeight="1">
      <c r="A12" s="6">
        <v>6</v>
      </c>
      <c r="B12" s="6">
        <v>14</v>
      </c>
      <c r="C12" s="9" t="s">
        <v>44</v>
      </c>
      <c r="D12" s="11">
        <v>832.58610247235185</v>
      </c>
      <c r="E12" s="13">
        <v>128361</v>
      </c>
      <c r="F12" s="13">
        <v>39115</v>
      </c>
      <c r="G12" s="14">
        <v>18.637900994158041</v>
      </c>
      <c r="H12" s="2"/>
      <c r="I12" s="6">
        <v>29</v>
      </c>
      <c r="J12" s="6">
        <v>7</v>
      </c>
      <c r="K12" s="9" t="s">
        <v>55</v>
      </c>
      <c r="L12" s="11">
        <v>1046.0113994472688</v>
      </c>
      <c r="M12" s="13">
        <v>36702</v>
      </c>
      <c r="N12" s="13">
        <v>14051</v>
      </c>
      <c r="O12" s="14">
        <v>15.543377695537682</v>
      </c>
    </row>
    <row r="13" spans="1:15" ht="24" customHeight="1">
      <c r="A13" s="6">
        <v>7</v>
      </c>
      <c r="B13" s="6">
        <v>22</v>
      </c>
      <c r="C13" s="9" t="s">
        <v>12</v>
      </c>
      <c r="D13" s="11">
        <v>1287.3500378588269</v>
      </c>
      <c r="E13" s="13">
        <v>65609</v>
      </c>
      <c r="F13" s="13">
        <v>30913</v>
      </c>
      <c r="G13" s="14">
        <v>17.484731961094774</v>
      </c>
      <c r="H13" s="2"/>
      <c r="I13" s="6">
        <v>30</v>
      </c>
      <c r="J13" s="6">
        <v>3</v>
      </c>
      <c r="K13" s="9" t="s">
        <v>57</v>
      </c>
      <c r="L13" s="11">
        <v>700.30790865943493</v>
      </c>
      <c r="M13" s="13">
        <v>31801</v>
      </c>
      <c r="N13" s="13">
        <v>8151</v>
      </c>
      <c r="O13" s="14">
        <v>25.923199607410137</v>
      </c>
    </row>
    <row r="14" spans="1:15" ht="24" customHeight="1">
      <c r="A14" s="6">
        <v>8</v>
      </c>
      <c r="B14" s="6">
        <v>13</v>
      </c>
      <c r="C14" s="9" t="s">
        <v>9</v>
      </c>
      <c r="D14" s="11">
        <v>827.79446894445516</v>
      </c>
      <c r="E14" s="13">
        <v>95870</v>
      </c>
      <c r="F14" s="13">
        <v>29046</v>
      </c>
      <c r="G14" s="14">
        <v>16.435998072023686</v>
      </c>
      <c r="H14" s="2"/>
      <c r="I14" s="6">
        <v>31</v>
      </c>
      <c r="J14" s="6">
        <v>2</v>
      </c>
      <c r="K14" s="9" t="s">
        <v>62</v>
      </c>
      <c r="L14" s="11">
        <v>668.70601585395491</v>
      </c>
      <c r="M14" s="13">
        <v>43494</v>
      </c>
      <c r="N14" s="13">
        <v>10645</v>
      </c>
      <c r="O14" s="14">
        <v>23.071864725223108</v>
      </c>
    </row>
    <row r="15" spans="1:15" ht="24" customHeight="1">
      <c r="A15" s="6">
        <v>9</v>
      </c>
      <c r="B15" s="6">
        <v>6</v>
      </c>
      <c r="C15" s="9" t="s">
        <v>51</v>
      </c>
      <c r="D15" s="11">
        <v>726.93949068549989</v>
      </c>
      <c r="E15" s="13">
        <v>248072</v>
      </c>
      <c r="F15" s="13">
        <v>66002</v>
      </c>
      <c r="G15" s="14">
        <v>21.470561498136419</v>
      </c>
      <c r="H15" s="2"/>
      <c r="I15" s="6">
        <v>32</v>
      </c>
      <c r="J15" s="6">
        <v>6</v>
      </c>
      <c r="K15" s="9" t="s">
        <v>64</v>
      </c>
      <c r="L15" s="11">
        <v>931.01839258900509</v>
      </c>
      <c r="M15" s="13">
        <v>17297</v>
      </c>
      <c r="N15" s="13">
        <v>5894</v>
      </c>
      <c r="O15" s="14">
        <v>18.289786223277911</v>
      </c>
    </row>
    <row r="16" spans="1:15" ht="24" customHeight="1">
      <c r="A16" s="6">
        <v>10</v>
      </c>
      <c r="B16" s="6">
        <v>5</v>
      </c>
      <c r="C16" s="9" t="s">
        <v>14</v>
      </c>
      <c r="D16" s="11">
        <v>723.74509468295901</v>
      </c>
      <c r="E16" s="13">
        <v>166933</v>
      </c>
      <c r="F16" s="13">
        <v>44219</v>
      </c>
      <c r="G16" s="14">
        <v>13.822112666500825</v>
      </c>
      <c r="H16" s="2"/>
      <c r="I16" s="6">
        <v>33</v>
      </c>
      <c r="J16" s="6">
        <v>5</v>
      </c>
      <c r="K16" s="9" t="s">
        <v>3</v>
      </c>
      <c r="L16" s="11">
        <v>826.16321311176102</v>
      </c>
      <c r="M16" s="13">
        <v>29212</v>
      </c>
      <c r="N16" s="13">
        <v>8833</v>
      </c>
      <c r="O16" s="14">
        <v>19.302615193026153</v>
      </c>
    </row>
    <row r="17" spans="1:15" ht="24" customHeight="1">
      <c r="A17" s="6">
        <v>11</v>
      </c>
      <c r="B17" s="6">
        <v>4</v>
      </c>
      <c r="C17" s="9" t="s">
        <v>60</v>
      </c>
      <c r="D17" s="11">
        <v>723.23597116074666</v>
      </c>
      <c r="E17" s="13">
        <v>135725</v>
      </c>
      <c r="F17" s="13">
        <v>35927</v>
      </c>
      <c r="G17" s="14">
        <v>18.413121749566606</v>
      </c>
      <c r="H17" s="2"/>
      <c r="I17" s="6">
        <v>34</v>
      </c>
      <c r="J17" s="6">
        <v>4</v>
      </c>
      <c r="K17" s="9" t="s">
        <v>67</v>
      </c>
      <c r="L17" s="11">
        <v>756.56406339017633</v>
      </c>
      <c r="M17" s="13">
        <v>5966</v>
      </c>
      <c r="N17" s="13">
        <v>1652</v>
      </c>
      <c r="O17" s="14">
        <v>17.528910529519173</v>
      </c>
    </row>
    <row r="18" spans="1:15" ht="24" customHeight="1">
      <c r="A18" s="6">
        <v>12</v>
      </c>
      <c r="B18" s="6">
        <v>1</v>
      </c>
      <c r="C18" s="9" t="s">
        <v>65</v>
      </c>
      <c r="D18" s="11">
        <v>595.00664446941494</v>
      </c>
      <c r="E18" s="13">
        <v>115561</v>
      </c>
      <c r="F18" s="13">
        <v>25166</v>
      </c>
      <c r="G18" s="14">
        <v>9.6558849241039493</v>
      </c>
      <c r="H18" s="2"/>
      <c r="I18" s="6">
        <v>35</v>
      </c>
      <c r="J18" s="6">
        <v>1</v>
      </c>
      <c r="K18" s="9" t="s">
        <v>66</v>
      </c>
      <c r="L18" s="11">
        <v>648.95853311634914</v>
      </c>
      <c r="M18" s="13">
        <v>17266</v>
      </c>
      <c r="N18" s="13">
        <v>4101</v>
      </c>
      <c r="O18" s="14">
        <v>14.557425018288223</v>
      </c>
    </row>
    <row r="19" spans="1:15" ht="24" customHeight="1">
      <c r="A19" s="6">
        <v>13</v>
      </c>
      <c r="B19" s="6">
        <v>3</v>
      </c>
      <c r="C19" s="9" t="s">
        <v>41</v>
      </c>
      <c r="D19" s="11">
        <v>636.90341469247096</v>
      </c>
      <c r="E19" s="13">
        <v>141313</v>
      </c>
      <c r="F19" s="13">
        <v>32941</v>
      </c>
      <c r="G19" s="14">
        <v>24.981026684071523</v>
      </c>
      <c r="H19" s="2"/>
      <c r="I19" s="151" t="s">
        <v>37</v>
      </c>
      <c r="J19" s="152"/>
      <c r="K19" s="153"/>
      <c r="L19" s="11">
        <v>887.79387640361028</v>
      </c>
      <c r="M19" s="13">
        <v>219821</v>
      </c>
      <c r="N19" s="13">
        <v>71427</v>
      </c>
      <c r="O19" s="14">
        <v>18.037722110981981</v>
      </c>
    </row>
    <row r="20" spans="1:15" ht="24" customHeight="1">
      <c r="A20" s="6">
        <v>14</v>
      </c>
      <c r="B20" s="6">
        <v>16</v>
      </c>
      <c r="C20" s="9" t="s">
        <v>8</v>
      </c>
      <c r="D20" s="11">
        <v>859.63297477154515</v>
      </c>
      <c r="E20" s="13">
        <v>84297</v>
      </c>
      <c r="F20" s="13">
        <v>26522</v>
      </c>
      <c r="G20" s="14">
        <v>18.154739461579066</v>
      </c>
      <c r="H20" s="2"/>
      <c r="I20" s="151" t="s">
        <v>69</v>
      </c>
      <c r="J20" s="152"/>
      <c r="K20" s="153"/>
      <c r="L20" s="11">
        <v>806.97769949841279</v>
      </c>
      <c r="M20" s="13">
        <v>3611045</v>
      </c>
      <c r="N20" s="13">
        <v>1066536</v>
      </c>
      <c r="O20" s="14">
        <v>17.924579515354591</v>
      </c>
    </row>
    <row r="21" spans="1:15" ht="24" customHeight="1">
      <c r="A21" s="6">
        <v>15</v>
      </c>
      <c r="B21" s="6">
        <v>8</v>
      </c>
      <c r="C21" s="9" t="s">
        <v>38</v>
      </c>
      <c r="D21" s="11">
        <v>753.88675416984427</v>
      </c>
      <c r="E21" s="13">
        <v>88369</v>
      </c>
      <c r="F21" s="13">
        <v>24383</v>
      </c>
      <c r="G21" s="14">
        <v>17.758274207439609</v>
      </c>
      <c r="H21" s="2"/>
      <c r="I21" s="2"/>
      <c r="K21" s="2"/>
      <c r="L21" s="2"/>
      <c r="M21" s="2"/>
      <c r="N21" s="2"/>
      <c r="O21" s="2"/>
    </row>
    <row r="22" spans="1:15" ht="24" customHeight="1">
      <c r="A22" s="6">
        <v>16</v>
      </c>
      <c r="B22" s="6">
        <v>21</v>
      </c>
      <c r="C22" s="9" t="s">
        <v>59</v>
      </c>
      <c r="D22" s="11">
        <v>1131.1630023280368</v>
      </c>
      <c r="E22" s="13">
        <v>19792</v>
      </c>
      <c r="F22" s="13">
        <v>8194</v>
      </c>
      <c r="G22" s="14">
        <v>14.577497665732961</v>
      </c>
      <c r="H22" s="2"/>
      <c r="I22" s="2"/>
      <c r="K22" s="2"/>
      <c r="L22" s="2"/>
      <c r="M22" s="2"/>
      <c r="N22" s="2"/>
      <c r="O22" s="2"/>
    </row>
    <row r="23" spans="1:15" ht="24" customHeight="1">
      <c r="A23" s="6">
        <v>17</v>
      </c>
      <c r="B23" s="6">
        <v>7</v>
      </c>
      <c r="C23" s="9" t="s">
        <v>21</v>
      </c>
      <c r="D23" s="11">
        <v>744.30074489875471</v>
      </c>
      <c r="E23" s="13">
        <v>49344</v>
      </c>
      <c r="F23" s="13">
        <v>13442</v>
      </c>
      <c r="G23" s="14">
        <v>7.945246243118584</v>
      </c>
      <c r="H23" s="2"/>
      <c r="I23" s="2"/>
      <c r="K23" s="2"/>
      <c r="L23" s="2" t="s">
        <v>20</v>
      </c>
      <c r="M23" s="2"/>
      <c r="N23" s="2"/>
      <c r="O23" s="2"/>
    </row>
    <row r="24" spans="1:15" ht="24" customHeight="1">
      <c r="A24" s="6">
        <v>18</v>
      </c>
      <c r="B24" s="6">
        <v>19</v>
      </c>
      <c r="C24" s="9" t="s">
        <v>18</v>
      </c>
      <c r="D24" s="11">
        <v>973.89021206501661</v>
      </c>
      <c r="E24" s="13">
        <v>58141</v>
      </c>
      <c r="F24" s="13">
        <v>20724</v>
      </c>
      <c r="G24" s="14">
        <v>29.231808531171588</v>
      </c>
      <c r="H24" s="2"/>
      <c r="I24" s="2"/>
      <c r="K24" s="2"/>
      <c r="L24" s="2"/>
      <c r="M24" s="2"/>
      <c r="N24" s="2"/>
      <c r="O24" s="2"/>
    </row>
    <row r="25" spans="1:15" ht="24" customHeight="1">
      <c r="A25" s="6">
        <v>19</v>
      </c>
      <c r="B25" s="6">
        <v>20</v>
      </c>
      <c r="C25" s="9" t="s">
        <v>61</v>
      </c>
      <c r="D25" s="11">
        <v>998.05759970612758</v>
      </c>
      <c r="E25" s="13">
        <v>28383</v>
      </c>
      <c r="F25" s="13">
        <v>10368</v>
      </c>
      <c r="G25" s="14">
        <v>17.24537037037037</v>
      </c>
      <c r="H25" s="2"/>
      <c r="I25" s="2"/>
      <c r="K25" s="2"/>
      <c r="L25" s="2"/>
      <c r="M25" s="2"/>
      <c r="N25" s="2"/>
      <c r="O25" s="2"/>
    </row>
    <row r="26" spans="1:15" ht="24" customHeight="1">
      <c r="A26" s="6">
        <v>20</v>
      </c>
      <c r="B26" s="6">
        <v>17</v>
      </c>
      <c r="C26" s="9" t="s">
        <v>28</v>
      </c>
      <c r="D26" s="11">
        <v>864.02341632846105</v>
      </c>
      <c r="E26" s="13">
        <v>30408</v>
      </c>
      <c r="F26" s="13">
        <v>9616</v>
      </c>
      <c r="G26" s="14">
        <v>31.395590682196339</v>
      </c>
      <c r="H26" s="2"/>
      <c r="I26" s="2"/>
      <c r="K26" s="2"/>
      <c r="L26" s="2"/>
      <c r="M26" s="2"/>
      <c r="N26" s="2"/>
      <c r="O26" s="2"/>
    </row>
    <row r="27" spans="1:15" ht="24" customHeight="1">
      <c r="A27" s="6">
        <v>21</v>
      </c>
      <c r="B27" s="6">
        <v>2</v>
      </c>
      <c r="C27" s="9" t="s">
        <v>42</v>
      </c>
      <c r="D27" s="11">
        <v>614.54613255310301</v>
      </c>
      <c r="E27" s="13">
        <v>47625</v>
      </c>
      <c r="F27" s="13">
        <v>10712</v>
      </c>
      <c r="G27" s="14">
        <v>20.444361463778939</v>
      </c>
      <c r="H27" s="2"/>
      <c r="I27" s="2"/>
      <c r="K27" s="2"/>
      <c r="L27" s="2"/>
      <c r="M27" s="2"/>
      <c r="N27" s="2"/>
      <c r="O27" s="2"/>
    </row>
    <row r="28" spans="1:15" ht="24" customHeight="1">
      <c r="A28" s="6">
        <v>22</v>
      </c>
      <c r="B28" s="6">
        <v>18</v>
      </c>
      <c r="C28" s="9" t="s">
        <v>71</v>
      </c>
      <c r="D28" s="11">
        <v>917.13282620595794</v>
      </c>
      <c r="E28" s="13">
        <v>46778</v>
      </c>
      <c r="F28" s="13">
        <v>15702</v>
      </c>
      <c r="G28" s="14">
        <v>17.889440835562347</v>
      </c>
      <c r="H28" s="2"/>
      <c r="I28" s="2"/>
      <c r="K28" s="2"/>
      <c r="L28" s="2"/>
      <c r="M28" s="2"/>
      <c r="N28" s="2"/>
      <c r="O28" s="2"/>
    </row>
    <row r="29" spans="1:15" ht="24" customHeight="1">
      <c r="A29" s="6">
        <v>23</v>
      </c>
      <c r="B29" s="6">
        <v>12</v>
      </c>
      <c r="C29" s="9" t="s">
        <v>72</v>
      </c>
      <c r="D29" s="11">
        <v>824.57686553089206</v>
      </c>
      <c r="E29" s="13">
        <v>43228</v>
      </c>
      <c r="F29" s="13">
        <v>13046</v>
      </c>
      <c r="G29" s="14">
        <v>27.732638356584395</v>
      </c>
      <c r="H29" s="2"/>
      <c r="I29" s="2"/>
      <c r="K29" s="2"/>
      <c r="L29" s="2"/>
      <c r="M29" s="2"/>
      <c r="N29" s="2"/>
      <c r="O29" s="2"/>
    </row>
    <row r="30" spans="1:15" ht="24" customHeight="1">
      <c r="A30" s="151" t="s">
        <v>73</v>
      </c>
      <c r="B30" s="152"/>
      <c r="C30" s="153"/>
      <c r="D30" s="11">
        <v>801.73915057817692</v>
      </c>
      <c r="E30" s="13">
        <v>3391224</v>
      </c>
      <c r="F30" s="13">
        <v>995109</v>
      </c>
      <c r="G30" s="14">
        <v>17.91647483984341</v>
      </c>
      <c r="H30" s="2"/>
      <c r="I30" s="2"/>
      <c r="K30" s="2"/>
      <c r="L30" s="2"/>
      <c r="M30" s="2"/>
      <c r="N30" s="2"/>
      <c r="O30" s="2"/>
    </row>
    <row r="32" spans="1:15" ht="18" customHeight="1">
      <c r="A32" s="7" t="s">
        <v>74</v>
      </c>
      <c r="C32" s="7"/>
      <c r="D32" s="7"/>
      <c r="E32" s="7"/>
      <c r="F32" s="7"/>
      <c r="G32" s="7"/>
      <c r="H32" s="7"/>
      <c r="I32" s="7"/>
      <c r="K32" s="7"/>
      <c r="L32" s="7"/>
      <c r="M32" s="7"/>
      <c r="N32" s="7"/>
    </row>
    <row r="33" spans="1:15" ht="18" customHeight="1">
      <c r="A33" s="7"/>
      <c r="C33" s="7"/>
      <c r="D33" s="7"/>
      <c r="E33" s="7"/>
      <c r="F33" s="7"/>
      <c r="G33" s="7"/>
      <c r="H33" s="7"/>
      <c r="I33" s="7"/>
      <c r="K33" s="7"/>
      <c r="L33" s="7"/>
      <c r="M33" s="7"/>
      <c r="N33" s="7"/>
    </row>
    <row r="34" spans="1:15" ht="18" customHeight="1">
      <c r="A34" s="7" t="s">
        <v>76</v>
      </c>
      <c r="C34" s="7"/>
      <c r="D34" s="7"/>
      <c r="E34" s="7"/>
      <c r="F34" s="7"/>
      <c r="G34" s="7"/>
      <c r="H34" s="7"/>
      <c r="I34" s="7"/>
      <c r="K34" s="7"/>
      <c r="L34" s="7"/>
      <c r="M34" s="7"/>
      <c r="N34" s="7"/>
    </row>
    <row r="35" spans="1:15" ht="18" customHeight="1">
      <c r="A35" s="7"/>
      <c r="C35" s="7"/>
      <c r="D35" s="7"/>
      <c r="E35" s="7"/>
      <c r="F35" s="7"/>
      <c r="G35" s="7"/>
      <c r="H35" s="7"/>
      <c r="I35" s="7"/>
      <c r="K35" s="7"/>
      <c r="L35" s="7"/>
      <c r="M35" s="7"/>
      <c r="N35" s="7"/>
    </row>
    <row r="36" spans="1:15" ht="18" customHeight="1">
      <c r="A36" s="164" t="s">
        <v>77</v>
      </c>
      <c r="B36" s="164"/>
      <c r="C36" s="164"/>
      <c r="D36" s="164"/>
      <c r="E36" s="164"/>
      <c r="F36" s="154" t="s">
        <v>27</v>
      </c>
      <c r="G36" s="154"/>
      <c r="H36" s="154"/>
      <c r="I36" s="154"/>
      <c r="J36" s="154"/>
      <c r="K36" s="165" t="s">
        <v>13</v>
      </c>
      <c r="L36" s="165"/>
      <c r="M36" s="7"/>
      <c r="N36" s="7"/>
    </row>
    <row r="37" spans="1:15" ht="18" customHeight="1">
      <c r="A37" s="164"/>
      <c r="B37" s="164"/>
      <c r="C37" s="164"/>
      <c r="D37" s="164"/>
      <c r="E37" s="164"/>
      <c r="F37" s="166" t="s">
        <v>78</v>
      </c>
      <c r="G37" s="166"/>
      <c r="H37" s="166"/>
      <c r="I37" s="166"/>
      <c r="J37" s="166"/>
      <c r="K37" s="165"/>
      <c r="L37" s="165"/>
      <c r="M37" s="7"/>
      <c r="N37" s="7"/>
    </row>
    <row r="38" spans="1:15" ht="18" customHeight="1">
      <c r="A38" s="7"/>
      <c r="B38" s="8"/>
      <c r="C38" s="7"/>
      <c r="D38" s="7"/>
      <c r="E38" s="7"/>
      <c r="F38" s="7"/>
      <c r="G38" s="7"/>
      <c r="H38" s="7"/>
      <c r="I38" s="7"/>
      <c r="J38" s="16"/>
      <c r="K38" s="7"/>
      <c r="L38" s="7"/>
      <c r="M38" s="7"/>
      <c r="N38" s="7"/>
    </row>
    <row r="39" spans="1:15" ht="18" customHeight="1">
      <c r="A39" s="164" t="s">
        <v>81</v>
      </c>
      <c r="B39" s="164"/>
      <c r="C39" s="164"/>
      <c r="D39" s="164"/>
      <c r="E39" s="167" t="s">
        <v>82</v>
      </c>
      <c r="F39" s="167"/>
      <c r="G39" s="167"/>
      <c r="H39" s="167"/>
      <c r="I39" s="167"/>
      <c r="J39" s="167"/>
      <c r="K39" s="167"/>
      <c r="L39" s="167"/>
      <c r="M39" s="167"/>
      <c r="N39" s="165" t="s">
        <v>83</v>
      </c>
      <c r="O39" s="165"/>
    </row>
    <row r="40" spans="1:15" ht="18" customHeight="1">
      <c r="A40" s="164"/>
      <c r="B40" s="164"/>
      <c r="C40" s="164"/>
      <c r="D40" s="164"/>
      <c r="E40" s="166" t="s">
        <v>84</v>
      </c>
      <c r="F40" s="166"/>
      <c r="G40" s="166"/>
      <c r="H40" s="166"/>
      <c r="I40" s="166"/>
      <c r="J40" s="166"/>
      <c r="K40" s="166"/>
      <c r="L40" s="166"/>
      <c r="M40" s="166"/>
      <c r="N40" s="165"/>
      <c r="O40" s="165"/>
    </row>
    <row r="41" spans="1:15" ht="18" customHeight="1">
      <c r="A41" s="7"/>
      <c r="C41" s="7"/>
      <c r="D41" s="7"/>
      <c r="E41" s="7"/>
      <c r="F41" s="7"/>
      <c r="G41" s="7"/>
      <c r="H41" s="7"/>
      <c r="I41" s="7"/>
      <c r="K41" s="7"/>
      <c r="L41" s="7"/>
      <c r="M41" s="7"/>
      <c r="N41" s="7"/>
    </row>
    <row r="42" spans="1:15" ht="18" customHeight="1">
      <c r="A42" s="157" t="s">
        <v>85</v>
      </c>
      <c r="B42" s="157"/>
      <c r="C42" s="157"/>
      <c r="D42" s="157"/>
      <c r="E42" s="157"/>
      <c r="F42" s="157"/>
      <c r="G42" s="157"/>
      <c r="H42" s="157"/>
      <c r="I42" s="157"/>
      <c r="J42" s="157"/>
      <c r="K42" s="157"/>
      <c r="L42" s="157"/>
      <c r="M42" s="157"/>
      <c r="N42" s="157"/>
      <c r="O42" s="157"/>
    </row>
  </sheetData>
  <mergeCells count="27">
    <mergeCell ref="A39:D40"/>
    <mergeCell ref="N39:O40"/>
    <mergeCell ref="F37:J37"/>
    <mergeCell ref="E39:M39"/>
    <mergeCell ref="E40:M40"/>
    <mergeCell ref="A42:O42"/>
    <mergeCell ref="A3:A6"/>
    <mergeCell ref="B3:B6"/>
    <mergeCell ref="C3:C6"/>
    <mergeCell ref="D3:D5"/>
    <mergeCell ref="E3:E5"/>
    <mergeCell ref="F3:F5"/>
    <mergeCell ref="G3:G5"/>
    <mergeCell ref="I3:I6"/>
    <mergeCell ref="J3:J6"/>
    <mergeCell ref="K3:K6"/>
    <mergeCell ref="L3:L5"/>
    <mergeCell ref="M3:M5"/>
    <mergeCell ref="O3:O5"/>
    <mergeCell ref="A36:E37"/>
    <mergeCell ref="K36:L37"/>
    <mergeCell ref="A1:N1"/>
    <mergeCell ref="I19:K19"/>
    <mergeCell ref="I20:K20"/>
    <mergeCell ref="A30:C30"/>
    <mergeCell ref="F36:J36"/>
    <mergeCell ref="N3:N5"/>
  </mergeCells>
  <phoneticPr fontId="22" type="Hiragana"/>
  <pageMargins left="0.59055118110236227" right="0.59055118110236227" top="0.78740157480314965" bottom="0.39370078740157483" header="0.39370078740157483" footer="0.39370078740157483"/>
  <pageSetup paperSize="9" scale="85" firstPageNumber="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8"/>
  <sheetViews>
    <sheetView view="pageBreakPreview" zoomScaleSheetLayoutView="100" workbookViewId="0"/>
  </sheetViews>
  <sheetFormatPr defaultColWidth="9" defaultRowHeight="13.5"/>
  <cols>
    <col min="1" max="2" width="4.5" style="72" customWidth="1"/>
    <col min="3" max="3" width="12.5" style="72" customWidth="1"/>
    <col min="4" max="4" width="8.125" style="72" bestFit="1" customWidth="1"/>
    <col min="5" max="5" width="14.5" style="111" customWidth="1"/>
    <col min="6" max="9" width="12.625" style="72" customWidth="1"/>
    <col min="10" max="16384" width="9" style="72"/>
  </cols>
  <sheetData>
    <row r="1" spans="1:9" ht="24" customHeight="1">
      <c r="A1" s="112" t="s">
        <v>207</v>
      </c>
      <c r="B1" s="112"/>
      <c r="C1" s="112"/>
      <c r="D1" s="112"/>
      <c r="E1" s="112"/>
      <c r="F1" s="112"/>
      <c r="G1" s="112"/>
      <c r="H1" s="112"/>
      <c r="I1" s="112"/>
    </row>
    <row r="2" spans="1:9" ht="15" customHeight="1">
      <c r="A2" s="113"/>
      <c r="B2" s="113"/>
      <c r="C2" s="113"/>
      <c r="D2" s="113"/>
      <c r="E2" s="44"/>
      <c r="F2" s="113"/>
      <c r="G2" s="113"/>
      <c r="H2" s="113"/>
      <c r="I2" s="113"/>
    </row>
    <row r="3" spans="1:9" ht="15" customHeight="1">
      <c r="A3" s="140" t="s">
        <v>17</v>
      </c>
      <c r="B3" s="143" t="s">
        <v>16</v>
      </c>
      <c r="C3" s="140" t="s">
        <v>5</v>
      </c>
      <c r="D3" s="138" t="s">
        <v>208</v>
      </c>
      <c r="E3" s="146" t="s">
        <v>47</v>
      </c>
      <c r="F3" s="134" t="s">
        <v>96</v>
      </c>
      <c r="G3" s="134"/>
      <c r="H3" s="134"/>
      <c r="I3" s="138" t="s">
        <v>22</v>
      </c>
    </row>
    <row r="4" spans="1:9" ht="15" customHeight="1">
      <c r="A4" s="141"/>
      <c r="B4" s="144"/>
      <c r="C4" s="141"/>
      <c r="D4" s="139"/>
      <c r="E4" s="147"/>
      <c r="F4" s="148" t="s">
        <v>209</v>
      </c>
      <c r="G4" s="148" t="s">
        <v>210</v>
      </c>
      <c r="H4" s="149" t="s">
        <v>211</v>
      </c>
      <c r="I4" s="139"/>
    </row>
    <row r="5" spans="1:9" ht="15" customHeight="1">
      <c r="A5" s="141"/>
      <c r="B5" s="144"/>
      <c r="C5" s="141"/>
      <c r="D5" s="139"/>
      <c r="E5" s="147"/>
      <c r="F5" s="148"/>
      <c r="G5" s="148"/>
      <c r="H5" s="148"/>
      <c r="I5" s="139"/>
    </row>
    <row r="6" spans="1:9" ht="15" customHeight="1">
      <c r="A6" s="142"/>
      <c r="B6" s="145"/>
      <c r="C6" s="142"/>
      <c r="D6" s="103" t="s">
        <v>35</v>
      </c>
      <c r="E6" s="106" t="s">
        <v>214</v>
      </c>
      <c r="F6" s="103" t="s">
        <v>215</v>
      </c>
      <c r="G6" s="103" t="s">
        <v>215</v>
      </c>
      <c r="H6" s="103" t="s">
        <v>215</v>
      </c>
      <c r="I6" s="122" t="s">
        <v>215</v>
      </c>
    </row>
    <row r="7" spans="1:9" ht="15" customHeight="1">
      <c r="A7" s="114">
        <v>1</v>
      </c>
      <c r="B7" s="114">
        <v>20</v>
      </c>
      <c r="C7" s="114" t="s">
        <v>31</v>
      </c>
      <c r="D7" s="116">
        <v>6.5851059609760982</v>
      </c>
      <c r="E7" s="118">
        <v>319821.239363998</v>
      </c>
      <c r="F7" s="119">
        <v>135456.34427999871</v>
      </c>
      <c r="G7" s="119">
        <v>130347.8127479993</v>
      </c>
      <c r="H7" s="119">
        <v>54017.082335999999</v>
      </c>
      <c r="I7" s="119">
        <v>4856736.4178995155</v>
      </c>
    </row>
    <row r="8" spans="1:9" ht="15" customHeight="1">
      <c r="A8" s="114">
        <v>2</v>
      </c>
      <c r="B8" s="114">
        <v>11</v>
      </c>
      <c r="C8" s="114" t="s">
        <v>32</v>
      </c>
      <c r="D8" s="116">
        <v>19.530923565704526</v>
      </c>
      <c r="E8" s="118">
        <v>952760.83940399438</v>
      </c>
      <c r="F8" s="119">
        <v>198697.38775199125</v>
      </c>
      <c r="G8" s="119">
        <v>674310.90493200312</v>
      </c>
      <c r="H8" s="119">
        <v>79752.546719999984</v>
      </c>
      <c r="I8" s="119">
        <v>4878217.0295162182</v>
      </c>
    </row>
    <row r="9" spans="1:9" ht="15" customHeight="1">
      <c r="A9" s="114">
        <v>3</v>
      </c>
      <c r="B9" s="114">
        <v>22</v>
      </c>
      <c r="C9" s="114" t="s">
        <v>33</v>
      </c>
      <c r="D9" s="116">
        <v>4.8326757482291987</v>
      </c>
      <c r="E9" s="118">
        <v>67463.889948000156</v>
      </c>
      <c r="F9" s="119">
        <v>33825.742236000129</v>
      </c>
      <c r="G9" s="119">
        <v>33533.553312000025</v>
      </c>
      <c r="H9" s="119">
        <v>104.59439999999999</v>
      </c>
      <c r="I9" s="119">
        <v>1395994.5475903375</v>
      </c>
    </row>
    <row r="10" spans="1:9" ht="15" customHeight="1">
      <c r="A10" s="114">
        <v>4</v>
      </c>
      <c r="B10" s="114">
        <v>23</v>
      </c>
      <c r="C10" s="114" t="s">
        <v>36</v>
      </c>
      <c r="D10" s="116">
        <v>2.5113989421516778</v>
      </c>
      <c r="E10" s="118">
        <v>5577.1783919999998</v>
      </c>
      <c r="F10" s="119">
        <v>2644.4644200000007</v>
      </c>
      <c r="G10" s="119">
        <v>2817.081972</v>
      </c>
      <c r="H10" s="119">
        <v>115.63200000000001</v>
      </c>
      <c r="I10" s="119">
        <v>222074.56961105793</v>
      </c>
    </row>
    <row r="11" spans="1:9" ht="15" customHeight="1">
      <c r="A11" s="114">
        <v>5</v>
      </c>
      <c r="B11" s="114">
        <v>21</v>
      </c>
      <c r="C11" s="114" t="s">
        <v>43</v>
      </c>
      <c r="D11" s="116">
        <v>5.4206632994229942</v>
      </c>
      <c r="E11" s="118">
        <v>34458.393815999894</v>
      </c>
      <c r="F11" s="119">
        <v>23496.54941999989</v>
      </c>
      <c r="G11" s="119">
        <v>10961.844396000004</v>
      </c>
      <c r="H11" s="119">
        <v>0</v>
      </c>
      <c r="I11" s="119">
        <v>635685.92831928586</v>
      </c>
    </row>
    <row r="12" spans="1:9" ht="15" customHeight="1">
      <c r="A12" s="114">
        <v>6</v>
      </c>
      <c r="B12" s="114">
        <v>10</v>
      </c>
      <c r="C12" s="114" t="s">
        <v>44</v>
      </c>
      <c r="D12" s="116">
        <v>19.923665205348158</v>
      </c>
      <c r="E12" s="118">
        <v>188478.07687200006</v>
      </c>
      <c r="F12" s="119">
        <v>33532.67293200011</v>
      </c>
      <c r="G12" s="119">
        <v>71001.127139999953</v>
      </c>
      <c r="H12" s="119">
        <v>83944.276800000007</v>
      </c>
      <c r="I12" s="119">
        <v>946001.02405558608</v>
      </c>
    </row>
    <row r="13" spans="1:9" ht="15" customHeight="1">
      <c r="A13" s="114">
        <v>7</v>
      </c>
      <c r="B13" s="114">
        <v>19</v>
      </c>
      <c r="C13" s="114" t="s">
        <v>12</v>
      </c>
      <c r="D13" s="116">
        <v>9.0376487333892648</v>
      </c>
      <c r="E13" s="118">
        <v>32164.53262799999</v>
      </c>
      <c r="F13" s="119">
        <v>10204.740371999995</v>
      </c>
      <c r="G13" s="119">
        <v>20351.456255999994</v>
      </c>
      <c r="H13" s="119">
        <v>1608.336</v>
      </c>
      <c r="I13" s="119">
        <v>355894.91887607105</v>
      </c>
    </row>
    <row r="14" spans="1:9" ht="15" customHeight="1">
      <c r="A14" s="114">
        <v>8</v>
      </c>
      <c r="B14" s="114">
        <v>8</v>
      </c>
      <c r="C14" s="114" t="s">
        <v>9</v>
      </c>
      <c r="D14" s="116">
        <v>20.665754371150165</v>
      </c>
      <c r="E14" s="118">
        <v>118561.10397599993</v>
      </c>
      <c r="F14" s="119">
        <v>27856.34535599986</v>
      </c>
      <c r="G14" s="119">
        <v>46560.490620000048</v>
      </c>
      <c r="H14" s="119">
        <v>44144.268000000004</v>
      </c>
      <c r="I14" s="119">
        <v>573708.0865604101</v>
      </c>
    </row>
    <row r="15" spans="1:9" ht="15" customHeight="1">
      <c r="A15" s="114">
        <v>9</v>
      </c>
      <c r="B15" s="114">
        <v>1</v>
      </c>
      <c r="C15" s="114" t="s">
        <v>51</v>
      </c>
      <c r="D15" s="116">
        <v>97.778939486716496</v>
      </c>
      <c r="E15" s="118">
        <v>1850027.0034720011</v>
      </c>
      <c r="F15" s="119">
        <v>62959.135284000913</v>
      </c>
      <c r="G15" s="119">
        <v>89979.823067999911</v>
      </c>
      <c r="H15" s="119">
        <v>1697088.0451200001</v>
      </c>
      <c r="I15" s="119">
        <v>1892050.592063674</v>
      </c>
    </row>
    <row r="16" spans="1:9" ht="15" customHeight="1">
      <c r="A16" s="114">
        <v>10</v>
      </c>
      <c r="B16" s="114">
        <v>13</v>
      </c>
      <c r="C16" s="114" t="s">
        <v>14</v>
      </c>
      <c r="D16" s="116">
        <v>15.968275351668776</v>
      </c>
      <c r="E16" s="118">
        <v>255759.24636000002</v>
      </c>
      <c r="F16" s="119">
        <v>48147.134232000426</v>
      </c>
      <c r="G16" s="119">
        <v>155240.17180799961</v>
      </c>
      <c r="H16" s="119">
        <v>52371.940320000002</v>
      </c>
      <c r="I16" s="119">
        <v>1601671.0679608348</v>
      </c>
    </row>
    <row r="17" spans="1:9" ht="15" customHeight="1">
      <c r="A17" s="114">
        <v>11</v>
      </c>
      <c r="B17" s="114">
        <v>17</v>
      </c>
      <c r="C17" s="114" t="s">
        <v>60</v>
      </c>
      <c r="D17" s="116">
        <v>11.482074137188016</v>
      </c>
      <c r="E17" s="118">
        <v>107266.5249960002</v>
      </c>
      <c r="F17" s="119">
        <v>39235.523160000208</v>
      </c>
      <c r="G17" s="119">
        <v>68031.001835999981</v>
      </c>
      <c r="H17" s="119">
        <v>0</v>
      </c>
      <c r="I17" s="119">
        <v>934208.60825646948</v>
      </c>
    </row>
    <row r="18" spans="1:9" ht="15" customHeight="1">
      <c r="A18" s="114">
        <v>12</v>
      </c>
      <c r="B18" s="114">
        <v>6</v>
      </c>
      <c r="C18" s="114" t="s">
        <v>65</v>
      </c>
      <c r="D18" s="116">
        <v>23.695333641301236</v>
      </c>
      <c r="E18" s="118">
        <v>285431.28830400005</v>
      </c>
      <c r="F18" s="119">
        <v>36974.737104000124</v>
      </c>
      <c r="G18" s="119">
        <v>182789.55887999991</v>
      </c>
      <c r="H18" s="119">
        <v>65666.992320000019</v>
      </c>
      <c r="I18" s="119">
        <v>1204588.6022321715</v>
      </c>
    </row>
    <row r="19" spans="1:9" ht="15" customHeight="1">
      <c r="A19" s="114">
        <v>13</v>
      </c>
      <c r="B19" s="114">
        <v>18</v>
      </c>
      <c r="C19" s="114" t="s">
        <v>41</v>
      </c>
      <c r="D19" s="116">
        <v>9.6893018260616515</v>
      </c>
      <c r="E19" s="118">
        <v>84918.962580000283</v>
      </c>
      <c r="F19" s="119">
        <v>40315.631160000259</v>
      </c>
      <c r="G19" s="119">
        <v>42830.307420000026</v>
      </c>
      <c r="H19" s="119">
        <v>1773.0239999999999</v>
      </c>
      <c r="I19" s="119">
        <v>876419.82987454068</v>
      </c>
    </row>
    <row r="20" spans="1:9" ht="15" customHeight="1">
      <c r="A20" s="114">
        <v>14</v>
      </c>
      <c r="B20" s="114">
        <v>15</v>
      </c>
      <c r="C20" s="114" t="s">
        <v>8</v>
      </c>
      <c r="D20" s="116">
        <v>13.214208444482994</v>
      </c>
      <c r="E20" s="118">
        <v>89347.227551999968</v>
      </c>
      <c r="F20" s="119">
        <v>20648.904683999895</v>
      </c>
      <c r="G20" s="119">
        <v>58491.521268000062</v>
      </c>
      <c r="H20" s="119">
        <v>10206.801600000001</v>
      </c>
      <c r="I20" s="119">
        <v>676145.13519576681</v>
      </c>
    </row>
    <row r="21" spans="1:9" ht="15" customHeight="1">
      <c r="A21" s="114">
        <v>15</v>
      </c>
      <c r="B21" s="114">
        <v>12</v>
      </c>
      <c r="C21" s="114" t="s">
        <v>38</v>
      </c>
      <c r="D21" s="116">
        <v>17.021451146227935</v>
      </c>
      <c r="E21" s="118">
        <v>127984.58987999991</v>
      </c>
      <c r="F21" s="119">
        <v>28224.062123999873</v>
      </c>
      <c r="G21" s="119">
        <v>91909.465356000044</v>
      </c>
      <c r="H21" s="119">
        <v>7851.0624000000016</v>
      </c>
      <c r="I21" s="119">
        <v>751901.75491213694</v>
      </c>
    </row>
    <row r="22" spans="1:9" ht="15" customHeight="1">
      <c r="A22" s="114">
        <v>16</v>
      </c>
      <c r="B22" s="114">
        <v>5</v>
      </c>
      <c r="C22" s="114" t="s">
        <v>59</v>
      </c>
      <c r="D22" s="116">
        <v>26.463203789509976</v>
      </c>
      <c r="E22" s="118">
        <v>31604.171195999999</v>
      </c>
      <c r="F22" s="119">
        <v>2406.1205880000007</v>
      </c>
      <c r="G22" s="119">
        <v>28427.170607999997</v>
      </c>
      <c r="H22" s="119">
        <v>770.88</v>
      </c>
      <c r="I22" s="119">
        <v>119426.85189360143</v>
      </c>
    </row>
    <row r="23" spans="1:9" ht="15" customHeight="1">
      <c r="A23" s="114">
        <v>17</v>
      </c>
      <c r="B23" s="114">
        <v>9</v>
      </c>
      <c r="C23" s="114" t="s">
        <v>21</v>
      </c>
      <c r="D23" s="116">
        <v>20.109573199256001</v>
      </c>
      <c r="E23" s="118">
        <v>76035.775079999963</v>
      </c>
      <c r="F23" s="119">
        <v>13453.825247999965</v>
      </c>
      <c r="G23" s="119">
        <v>29376.118632000002</v>
      </c>
      <c r="H23" s="119">
        <v>33205.831200000001</v>
      </c>
      <c r="I23" s="119">
        <v>378107.35377920937</v>
      </c>
    </row>
    <row r="24" spans="1:9" ht="15" customHeight="1">
      <c r="A24" s="114">
        <v>18</v>
      </c>
      <c r="B24" s="114">
        <v>16</v>
      </c>
      <c r="C24" s="114" t="s">
        <v>18</v>
      </c>
      <c r="D24" s="116">
        <v>13.167209084728301</v>
      </c>
      <c r="E24" s="118">
        <v>136046.15858399996</v>
      </c>
      <c r="F24" s="119">
        <v>15844.10425199995</v>
      </c>
      <c r="G24" s="119">
        <v>117773.65618800001</v>
      </c>
      <c r="H24" s="119">
        <v>2428.3981440000002</v>
      </c>
      <c r="I24" s="119">
        <v>1033219.3991040222</v>
      </c>
    </row>
    <row r="25" spans="1:9" ht="15" customHeight="1">
      <c r="A25" s="114">
        <v>19</v>
      </c>
      <c r="B25" s="114">
        <v>3</v>
      </c>
      <c r="C25" s="114" t="s">
        <v>58</v>
      </c>
      <c r="D25" s="116">
        <v>40.798694921365062</v>
      </c>
      <c r="E25" s="118">
        <v>60129.668424000003</v>
      </c>
      <c r="F25" s="119">
        <v>5345.6945160000041</v>
      </c>
      <c r="G25" s="119">
        <v>29198.207411999992</v>
      </c>
      <c r="H25" s="119">
        <v>25585.766496</v>
      </c>
      <c r="I25" s="119">
        <v>147381.3526140805</v>
      </c>
    </row>
    <row r="26" spans="1:9" ht="15" customHeight="1">
      <c r="A26" s="114">
        <v>20</v>
      </c>
      <c r="B26" s="114">
        <v>2</v>
      </c>
      <c r="C26" s="114" t="s">
        <v>49</v>
      </c>
      <c r="D26" s="116">
        <v>63.625338811457723</v>
      </c>
      <c r="E26" s="118">
        <v>135850.54778399999</v>
      </c>
      <c r="F26" s="119">
        <v>8546.0545199999979</v>
      </c>
      <c r="G26" s="119">
        <v>72387.247344000003</v>
      </c>
      <c r="H26" s="119">
        <v>54917.245920000001</v>
      </c>
      <c r="I26" s="119">
        <v>213516.4233648621</v>
      </c>
    </row>
    <row r="27" spans="1:9" ht="15" customHeight="1">
      <c r="A27" s="114">
        <v>21</v>
      </c>
      <c r="B27" s="114">
        <v>4</v>
      </c>
      <c r="C27" s="114" t="s">
        <v>54</v>
      </c>
      <c r="D27" s="116">
        <v>32.476989820806708</v>
      </c>
      <c r="E27" s="118">
        <v>110979.07168799995</v>
      </c>
      <c r="F27" s="119">
        <v>15090.548903999948</v>
      </c>
      <c r="G27" s="119">
        <v>94120.194143999994</v>
      </c>
      <c r="H27" s="119">
        <v>1768.3286400000002</v>
      </c>
      <c r="I27" s="119">
        <v>341716.00354691769</v>
      </c>
    </row>
    <row r="28" spans="1:9" ht="15" customHeight="1">
      <c r="A28" s="114">
        <v>22</v>
      </c>
      <c r="B28" s="114">
        <v>14</v>
      </c>
      <c r="C28" s="114" t="s">
        <v>70</v>
      </c>
      <c r="D28" s="116">
        <v>14.268187008593468</v>
      </c>
      <c r="E28" s="118">
        <v>41590.157724000012</v>
      </c>
      <c r="F28" s="119">
        <v>10318.391735999978</v>
      </c>
      <c r="G28" s="119">
        <v>31271.765988000036</v>
      </c>
      <c r="H28" s="119">
        <v>0</v>
      </c>
      <c r="I28" s="119">
        <v>291488.73433570092</v>
      </c>
    </row>
    <row r="29" spans="1:9" ht="15" customHeight="1">
      <c r="A29" s="114">
        <v>23</v>
      </c>
      <c r="B29" s="114">
        <v>7</v>
      </c>
      <c r="C29" s="114" t="s">
        <v>52</v>
      </c>
      <c r="D29" s="116">
        <v>22.268273126696496</v>
      </c>
      <c r="E29" s="118">
        <v>178071.80043599987</v>
      </c>
      <c r="F29" s="119">
        <v>11003.300219999977</v>
      </c>
      <c r="G29" s="119">
        <v>141874.74021599989</v>
      </c>
      <c r="H29" s="119">
        <v>25193.760000000002</v>
      </c>
      <c r="I29" s="119">
        <v>799665.96162554284</v>
      </c>
    </row>
    <row r="30" spans="1:9" ht="15" customHeight="1">
      <c r="A30" s="135" t="s">
        <v>179</v>
      </c>
      <c r="B30" s="136"/>
      <c r="C30" s="137"/>
      <c r="D30" s="116">
        <v>21.055342304384872</v>
      </c>
      <c r="E30" s="107">
        <v>5290327.4484599922</v>
      </c>
      <c r="F30" s="119">
        <v>824227.41449999157</v>
      </c>
      <c r="G30" s="119">
        <v>2223585.2215440022</v>
      </c>
      <c r="H30" s="119">
        <v>2242514.8124159998</v>
      </c>
      <c r="I30" s="119">
        <v>25125820.193188012</v>
      </c>
    </row>
    <row r="31" spans="1:9" ht="15" customHeight="1">
      <c r="A31" s="115"/>
      <c r="B31" s="115"/>
      <c r="C31" s="115"/>
      <c r="D31" s="117"/>
      <c r="E31" s="108"/>
      <c r="F31" s="120"/>
      <c r="G31" s="120"/>
      <c r="H31" s="120"/>
      <c r="I31" s="120"/>
    </row>
    <row r="32" spans="1:9" ht="15" customHeight="1">
      <c r="A32" s="140" t="s">
        <v>17</v>
      </c>
      <c r="B32" s="143" t="s">
        <v>16</v>
      </c>
      <c r="C32" s="140" t="s">
        <v>5</v>
      </c>
      <c r="D32" s="138" t="s">
        <v>208</v>
      </c>
      <c r="E32" s="146" t="s">
        <v>47</v>
      </c>
      <c r="F32" s="134" t="s">
        <v>96</v>
      </c>
      <c r="G32" s="134"/>
      <c r="H32" s="134"/>
      <c r="I32" s="138" t="s">
        <v>22</v>
      </c>
    </row>
    <row r="33" spans="1:10" ht="15" customHeight="1">
      <c r="A33" s="141"/>
      <c r="B33" s="144"/>
      <c r="C33" s="141"/>
      <c r="D33" s="139"/>
      <c r="E33" s="147"/>
      <c r="F33" s="148" t="s">
        <v>209</v>
      </c>
      <c r="G33" s="148" t="s">
        <v>210</v>
      </c>
      <c r="H33" s="149" t="s">
        <v>211</v>
      </c>
      <c r="I33" s="139"/>
    </row>
    <row r="34" spans="1:10" ht="15" customHeight="1">
      <c r="A34" s="141"/>
      <c r="B34" s="144"/>
      <c r="C34" s="141"/>
      <c r="D34" s="139"/>
      <c r="E34" s="147"/>
      <c r="F34" s="148"/>
      <c r="G34" s="148"/>
      <c r="H34" s="148"/>
      <c r="I34" s="139"/>
    </row>
    <row r="35" spans="1:10" ht="15" customHeight="1">
      <c r="A35" s="142"/>
      <c r="B35" s="145"/>
      <c r="C35" s="142"/>
      <c r="D35" s="103" t="s">
        <v>35</v>
      </c>
      <c r="E35" s="106" t="s">
        <v>214</v>
      </c>
      <c r="F35" s="103" t="s">
        <v>215</v>
      </c>
      <c r="G35" s="103" t="s">
        <v>215</v>
      </c>
      <c r="H35" s="103" t="s">
        <v>215</v>
      </c>
      <c r="I35" s="122" t="s">
        <v>215</v>
      </c>
    </row>
    <row r="36" spans="1:10" ht="15" customHeight="1">
      <c r="A36" s="114">
        <v>24</v>
      </c>
      <c r="B36" s="114">
        <v>3</v>
      </c>
      <c r="C36" s="114" t="s">
        <v>40</v>
      </c>
      <c r="D36" s="116">
        <v>102.66333886081067</v>
      </c>
      <c r="E36" s="107">
        <v>66094.294607999997</v>
      </c>
      <c r="F36" s="119">
        <v>655.14550799999984</v>
      </c>
      <c r="G36" s="119">
        <v>12695.189100000001</v>
      </c>
      <c r="H36" s="119">
        <v>52743.96</v>
      </c>
      <c r="I36" s="119">
        <v>64379.646465238773</v>
      </c>
    </row>
    <row r="37" spans="1:10" ht="15" customHeight="1">
      <c r="A37" s="114">
        <v>25</v>
      </c>
      <c r="B37" s="114">
        <v>1</v>
      </c>
      <c r="C37" s="114" t="s">
        <v>30</v>
      </c>
      <c r="D37" s="116">
        <v>324.45989761674082</v>
      </c>
      <c r="E37" s="107">
        <v>111103.78605600003</v>
      </c>
      <c r="F37" s="119">
        <v>681.90818399999978</v>
      </c>
      <c r="G37" s="119">
        <v>31610.260272000018</v>
      </c>
      <c r="H37" s="119">
        <v>78811.617600000012</v>
      </c>
      <c r="I37" s="119">
        <v>34242.68665314019</v>
      </c>
    </row>
    <row r="38" spans="1:10" ht="15" customHeight="1">
      <c r="A38" s="114">
        <v>26</v>
      </c>
      <c r="B38" s="114">
        <v>2</v>
      </c>
      <c r="C38" s="114" t="s">
        <v>46</v>
      </c>
      <c r="D38" s="116">
        <v>274.55778165874648</v>
      </c>
      <c r="E38" s="107">
        <v>109534.88144399998</v>
      </c>
      <c r="F38" s="119">
        <v>599.57995200000005</v>
      </c>
      <c r="G38" s="119">
        <v>33310.403699999995</v>
      </c>
      <c r="H38" s="119">
        <v>75624.897791999989</v>
      </c>
      <c r="I38" s="119">
        <v>39895.019832343758</v>
      </c>
    </row>
    <row r="39" spans="1:10" ht="15" customHeight="1">
      <c r="A39" s="114">
        <v>27</v>
      </c>
      <c r="B39" s="114">
        <v>12</v>
      </c>
      <c r="C39" s="114" t="s">
        <v>48</v>
      </c>
      <c r="D39" s="116">
        <v>3.8949862244759705</v>
      </c>
      <c r="E39" s="107">
        <v>1111.3733159999997</v>
      </c>
      <c r="F39" s="119">
        <v>517.97179199999982</v>
      </c>
      <c r="G39" s="119">
        <v>535.58552399999985</v>
      </c>
      <c r="H39" s="119">
        <v>57.816000000000003</v>
      </c>
      <c r="I39" s="119">
        <v>28533.433803081633</v>
      </c>
    </row>
    <row r="40" spans="1:10" ht="15" customHeight="1">
      <c r="A40" s="114">
        <v>28</v>
      </c>
      <c r="B40" s="114">
        <v>5</v>
      </c>
      <c r="C40" s="114" t="s">
        <v>50</v>
      </c>
      <c r="D40" s="116">
        <v>28.83555837013067</v>
      </c>
      <c r="E40" s="107">
        <v>10939.721016000003</v>
      </c>
      <c r="F40" s="119">
        <v>443.80437599999993</v>
      </c>
      <c r="G40" s="119">
        <v>5349.2414400000016</v>
      </c>
      <c r="H40" s="119">
        <v>5146.6752000000006</v>
      </c>
      <c r="I40" s="119">
        <v>37938.301300008534</v>
      </c>
    </row>
    <row r="41" spans="1:10" ht="15" customHeight="1">
      <c r="A41" s="114">
        <v>29</v>
      </c>
      <c r="B41" s="114">
        <v>7</v>
      </c>
      <c r="C41" s="114" t="s">
        <v>55</v>
      </c>
      <c r="D41" s="116">
        <v>14.582192088712729</v>
      </c>
      <c r="E41" s="107">
        <v>23457.400979999991</v>
      </c>
      <c r="F41" s="119">
        <v>5985.7185119999986</v>
      </c>
      <c r="G41" s="119">
        <v>17314.002467999991</v>
      </c>
      <c r="H41" s="119">
        <v>157.68</v>
      </c>
      <c r="I41" s="119">
        <v>160863.3382230445</v>
      </c>
      <c r="J41" s="123"/>
    </row>
    <row r="42" spans="1:10" ht="15" customHeight="1">
      <c r="A42" s="114">
        <v>30</v>
      </c>
      <c r="B42" s="114">
        <v>10</v>
      </c>
      <c r="C42" s="114" t="s">
        <v>57</v>
      </c>
      <c r="D42" s="116">
        <v>4.3945844679892119</v>
      </c>
      <c r="E42" s="107">
        <v>9000.7896240000082</v>
      </c>
      <c r="F42" s="119">
        <v>5975.6375040000066</v>
      </c>
      <c r="G42" s="119">
        <v>3025.1521200000011</v>
      </c>
      <c r="H42" s="119">
        <v>0</v>
      </c>
      <c r="I42" s="119">
        <v>204815.48800718386</v>
      </c>
      <c r="J42" s="123"/>
    </row>
    <row r="43" spans="1:10" ht="15" customHeight="1">
      <c r="A43" s="114">
        <v>31</v>
      </c>
      <c r="B43" s="114">
        <v>11</v>
      </c>
      <c r="C43" s="114" t="s">
        <v>62</v>
      </c>
      <c r="D43" s="116">
        <v>4.0199980669639714</v>
      </c>
      <c r="E43" s="107">
        <v>18121.450211999974</v>
      </c>
      <c r="F43" s="119">
        <v>7184.7584039999747</v>
      </c>
      <c r="G43" s="119">
        <v>10794.779807999999</v>
      </c>
      <c r="H43" s="119">
        <v>141.91200000000001</v>
      </c>
      <c r="I43" s="119">
        <v>450782.56034301681</v>
      </c>
    </row>
    <row r="44" spans="1:10" ht="15" customHeight="1">
      <c r="A44" s="114">
        <v>32</v>
      </c>
      <c r="B44" s="114">
        <v>6</v>
      </c>
      <c r="C44" s="114" t="s">
        <v>64</v>
      </c>
      <c r="D44" s="116">
        <v>19.022149884102667</v>
      </c>
      <c r="E44" s="107">
        <v>33262.685352000015</v>
      </c>
      <c r="F44" s="119">
        <v>3020.3420040000042</v>
      </c>
      <c r="G44" s="119">
        <v>27814.071348000012</v>
      </c>
      <c r="H44" s="119">
        <v>2428.2719999999999</v>
      </c>
      <c r="I44" s="119">
        <v>174862.91273416235</v>
      </c>
    </row>
    <row r="45" spans="1:10" ht="15" customHeight="1">
      <c r="A45" s="114">
        <v>33</v>
      </c>
      <c r="B45" s="114">
        <v>9</v>
      </c>
      <c r="C45" s="114" t="s">
        <v>3</v>
      </c>
      <c r="D45" s="116">
        <v>12.870546423268451</v>
      </c>
      <c r="E45" s="107">
        <v>36487.451592000005</v>
      </c>
      <c r="F45" s="119">
        <v>8598.3797519999953</v>
      </c>
      <c r="G45" s="119">
        <v>27889.071840000008</v>
      </c>
      <c r="H45" s="119">
        <v>0</v>
      </c>
      <c r="I45" s="119">
        <v>283495.74596176384</v>
      </c>
    </row>
    <row r="46" spans="1:10" ht="15" customHeight="1">
      <c r="A46" s="114">
        <v>34</v>
      </c>
      <c r="B46" s="114">
        <v>4</v>
      </c>
      <c r="C46" s="114" t="s">
        <v>79</v>
      </c>
      <c r="D46" s="116">
        <v>75.618774935441053</v>
      </c>
      <c r="E46" s="107">
        <v>24845.460648</v>
      </c>
      <c r="F46" s="119">
        <v>1257.2457120000004</v>
      </c>
      <c r="G46" s="119">
        <v>15884.495735999999</v>
      </c>
      <c r="H46" s="119">
        <v>7703.7191999999995</v>
      </c>
      <c r="I46" s="119">
        <v>32856.206238743784</v>
      </c>
    </row>
    <row r="47" spans="1:10" ht="15" customHeight="1">
      <c r="A47" s="114">
        <v>35</v>
      </c>
      <c r="B47" s="114">
        <v>8</v>
      </c>
      <c r="C47" s="114" t="s">
        <v>66</v>
      </c>
      <c r="D47" s="116">
        <v>13.37108447316896</v>
      </c>
      <c r="E47" s="107">
        <v>18583.001472</v>
      </c>
      <c r="F47" s="119">
        <v>3353.2552920000026</v>
      </c>
      <c r="G47" s="119">
        <v>14180.648579999995</v>
      </c>
      <c r="H47" s="119">
        <v>1049.0976000000001</v>
      </c>
      <c r="I47" s="119">
        <v>138979.01482328912</v>
      </c>
    </row>
    <row r="48" spans="1:10" ht="15" customHeight="1">
      <c r="A48" s="135" t="s">
        <v>7</v>
      </c>
      <c r="B48" s="136"/>
      <c r="C48" s="137"/>
      <c r="D48" s="116">
        <v>28.004957307666011</v>
      </c>
      <c r="E48" s="59">
        <v>462542.29632000002</v>
      </c>
      <c r="F48" s="121">
        <v>38273.746991999986</v>
      </c>
      <c r="G48" s="121">
        <v>200402.90193600004</v>
      </c>
      <c r="H48" s="121">
        <v>223865.64739199998</v>
      </c>
      <c r="I48" s="121">
        <v>1651644.3543850172</v>
      </c>
    </row>
    <row r="49" spans="1:10" ht="15" customHeight="1">
      <c r="A49" s="135" t="s">
        <v>161</v>
      </c>
      <c r="B49" s="136"/>
      <c r="C49" s="137"/>
      <c r="D49" s="116">
        <v>21.483997241633553</v>
      </c>
      <c r="E49" s="59">
        <v>5752869.7447799919</v>
      </c>
      <c r="F49" s="59">
        <v>862501.1614919916</v>
      </c>
      <c r="G49" s="59">
        <v>2423988.1234800024</v>
      </c>
      <c r="H49" s="59">
        <v>2466380.4598079999</v>
      </c>
      <c r="I49" s="59">
        <v>26777464.54757303</v>
      </c>
    </row>
    <row r="50" spans="1:10" ht="15" customHeight="1"/>
    <row r="51" spans="1:10" ht="15" customHeight="1">
      <c r="A51" s="72" t="s">
        <v>68</v>
      </c>
    </row>
    <row r="52" spans="1:10" ht="15" customHeight="1">
      <c r="A52" s="111" t="s">
        <v>216</v>
      </c>
    </row>
    <row r="53" spans="1:10" ht="15" customHeight="1"/>
    <row r="54" spans="1:10" ht="15" customHeight="1">
      <c r="A54" s="256" t="s">
        <v>217</v>
      </c>
      <c r="B54" s="256"/>
      <c r="C54" s="256"/>
      <c r="D54" s="256"/>
      <c r="E54" s="256"/>
      <c r="F54" s="257" t="s">
        <v>218</v>
      </c>
      <c r="G54" s="257"/>
      <c r="H54" s="257"/>
      <c r="I54" s="258" t="s">
        <v>108</v>
      </c>
      <c r="J54" s="259"/>
    </row>
    <row r="55" spans="1:10">
      <c r="A55" s="256"/>
      <c r="B55" s="256"/>
      <c r="C55" s="256"/>
      <c r="D55" s="256"/>
      <c r="E55" s="256"/>
      <c r="F55" s="260" t="s">
        <v>104</v>
      </c>
      <c r="G55" s="260"/>
      <c r="H55" s="260"/>
      <c r="I55" s="258"/>
      <c r="J55" s="259"/>
    </row>
    <row r="57" spans="1:10">
      <c r="A57" s="72" t="s">
        <v>184</v>
      </c>
    </row>
    <row r="58" spans="1:10">
      <c r="A58" s="72" t="s">
        <v>219</v>
      </c>
    </row>
  </sheetData>
  <mergeCells count="27">
    <mergeCell ref="I54:I55"/>
    <mergeCell ref="F4:F5"/>
    <mergeCell ref="G4:G5"/>
    <mergeCell ref="H4:H5"/>
    <mergeCell ref="I32:I34"/>
    <mergeCell ref="F33:F34"/>
    <mergeCell ref="G33:G34"/>
    <mergeCell ref="H33:H34"/>
    <mergeCell ref="A49:C49"/>
    <mergeCell ref="F54:H54"/>
    <mergeCell ref="F55:H55"/>
    <mergeCell ref="A3:A6"/>
    <mergeCell ref="B3:B6"/>
    <mergeCell ref="C3:C6"/>
    <mergeCell ref="D3:D5"/>
    <mergeCell ref="E3:E5"/>
    <mergeCell ref="A54:E55"/>
    <mergeCell ref="A32:A35"/>
    <mergeCell ref="B32:B35"/>
    <mergeCell ref="C32:C35"/>
    <mergeCell ref="D32:D34"/>
    <mergeCell ref="E32:E34"/>
    <mergeCell ref="F3:H3"/>
    <mergeCell ref="A30:C30"/>
    <mergeCell ref="F32:H32"/>
    <mergeCell ref="A48:C48"/>
    <mergeCell ref="I3:I5"/>
  </mergeCells>
  <phoneticPr fontId="30"/>
  <pageMargins left="0.7" right="0.7" top="0.75" bottom="0.75" header="0.3" footer="0.3"/>
  <pageSetup paperSize="9" scale="88" firstPageNumber="0" orientation="portrait"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L39"/>
  <sheetViews>
    <sheetView view="pageBreakPreview" topLeftCell="A2" zoomScaleSheetLayoutView="100" workbookViewId="0">
      <selection activeCell="A2" sqref="A2"/>
    </sheetView>
  </sheetViews>
  <sheetFormatPr defaultColWidth="9" defaultRowHeight="18" customHeight="1"/>
  <cols>
    <col min="1" max="2" width="3.625" customWidth="1"/>
    <col min="3" max="3" width="11.125" customWidth="1"/>
    <col min="4" max="4" width="10.625" customWidth="1"/>
    <col min="5" max="5" width="11.625" customWidth="1"/>
    <col min="6" max="9" width="3.625" customWidth="1"/>
    <col min="10" max="10" width="11.125" customWidth="1"/>
    <col min="11" max="11" width="10.625" customWidth="1"/>
    <col min="12" max="12" width="11.625" customWidth="1"/>
    <col min="13" max="13" width="9" bestFit="1" customWidth="1"/>
  </cols>
  <sheetData>
    <row r="1" spans="1:12" ht="18" customHeight="1">
      <c r="A1" s="243" t="s">
        <v>220</v>
      </c>
      <c r="B1" s="243"/>
      <c r="C1" s="243"/>
      <c r="D1" s="243"/>
      <c r="E1" s="243"/>
      <c r="F1" s="243"/>
      <c r="G1" s="243"/>
      <c r="H1" s="243"/>
      <c r="I1" s="243"/>
      <c r="J1" s="243"/>
      <c r="K1" s="243"/>
      <c r="L1" s="243"/>
    </row>
    <row r="3" spans="1:12" ht="18" customHeight="1">
      <c r="A3" s="245"/>
      <c r="B3" s="248" t="s">
        <v>16</v>
      </c>
      <c r="C3" s="245" t="s">
        <v>5</v>
      </c>
      <c r="D3" s="251" t="s">
        <v>178</v>
      </c>
      <c r="E3" s="251" t="s">
        <v>221</v>
      </c>
      <c r="F3" s="1"/>
      <c r="G3" s="1"/>
      <c r="H3" s="245"/>
      <c r="I3" s="248" t="s">
        <v>16</v>
      </c>
      <c r="J3" s="245" t="s">
        <v>29</v>
      </c>
      <c r="K3" s="251" t="s">
        <v>178</v>
      </c>
      <c r="L3" s="251" t="s">
        <v>221</v>
      </c>
    </row>
    <row r="4" spans="1:12" ht="18" customHeight="1">
      <c r="A4" s="246"/>
      <c r="B4" s="249"/>
      <c r="C4" s="246"/>
      <c r="D4" s="246"/>
      <c r="E4" s="246"/>
      <c r="F4" s="42"/>
      <c r="G4" s="1"/>
      <c r="H4" s="246"/>
      <c r="I4" s="249"/>
      <c r="J4" s="246"/>
      <c r="K4" s="246"/>
      <c r="L4" s="246"/>
    </row>
    <row r="5" spans="1:12" ht="18" customHeight="1">
      <c r="A5" s="246"/>
      <c r="B5" s="249"/>
      <c r="C5" s="246"/>
      <c r="D5" s="246"/>
      <c r="E5" s="246"/>
      <c r="F5" s="42"/>
      <c r="G5" s="1"/>
      <c r="H5" s="246"/>
      <c r="I5" s="249"/>
      <c r="J5" s="246"/>
      <c r="K5" s="246"/>
      <c r="L5" s="246"/>
    </row>
    <row r="6" spans="1:12" ht="18" customHeight="1">
      <c r="A6" s="247"/>
      <c r="B6" s="250"/>
      <c r="C6" s="247"/>
      <c r="D6" s="128" t="s">
        <v>193</v>
      </c>
      <c r="E6" s="128" t="s">
        <v>222</v>
      </c>
      <c r="F6" s="18"/>
      <c r="G6" s="1"/>
      <c r="H6" s="247"/>
      <c r="I6" s="250"/>
      <c r="J6" s="247"/>
      <c r="K6" s="128" t="s">
        <v>193</v>
      </c>
      <c r="L6" s="128" t="s">
        <v>222</v>
      </c>
    </row>
    <row r="7" spans="1:12" ht="18" customHeight="1">
      <c r="A7" s="124">
        <v>1</v>
      </c>
      <c r="B7" s="124">
        <f t="shared" ref="B7:B29" si="0">RANK(D7,$D$7:$D$29)</f>
        <v>2</v>
      </c>
      <c r="C7" s="124" t="s">
        <v>31</v>
      </c>
      <c r="D7" s="25">
        <f t="shared" ref="D7:D29" si="1">+E7/$L$20*100</f>
        <v>18.81517597653497</v>
      </c>
      <c r="E7" s="29">
        <v>672775</v>
      </c>
      <c r="H7" s="124">
        <v>24</v>
      </c>
      <c r="I7" s="124">
        <f t="shared" ref="I7:I18" si="2">RANK(K7,$K$7:$K$18)</f>
        <v>7</v>
      </c>
      <c r="J7" s="124" t="s">
        <v>40</v>
      </c>
      <c r="K7" s="25">
        <f t="shared" ref="K7:K18" si="3">+L7/$L$20*100</f>
        <v>0.31023261433272997</v>
      </c>
      <c r="L7" s="132">
        <v>11093</v>
      </c>
    </row>
    <row r="8" spans="1:12" ht="18" customHeight="1">
      <c r="A8" s="124">
        <v>2</v>
      </c>
      <c r="B8" s="124">
        <f t="shared" si="0"/>
        <v>1</v>
      </c>
      <c r="C8" s="124" t="s">
        <v>32</v>
      </c>
      <c r="D8" s="25">
        <f t="shared" si="1"/>
        <v>21.923626787899668</v>
      </c>
      <c r="E8" s="29">
        <v>783924</v>
      </c>
      <c r="H8" s="124">
        <v>25</v>
      </c>
      <c r="I8" s="124">
        <f t="shared" si="2"/>
        <v>10</v>
      </c>
      <c r="J8" s="124" t="s">
        <v>30</v>
      </c>
      <c r="K8" s="25">
        <f t="shared" si="3"/>
        <v>0.1789297995583527</v>
      </c>
      <c r="L8" s="133">
        <v>6398</v>
      </c>
    </row>
    <row r="9" spans="1:12" ht="18" customHeight="1">
      <c r="A9" s="124">
        <v>3</v>
      </c>
      <c r="B9" s="124">
        <f t="shared" si="0"/>
        <v>4</v>
      </c>
      <c r="C9" s="124" t="s">
        <v>33</v>
      </c>
      <c r="D9" s="25">
        <f t="shared" si="1"/>
        <v>5.1950049556674713</v>
      </c>
      <c r="E9" s="29">
        <v>185758</v>
      </c>
      <c r="H9" s="124">
        <v>26</v>
      </c>
      <c r="I9" s="124">
        <f t="shared" si="2"/>
        <v>8</v>
      </c>
      <c r="J9" s="124" t="s">
        <v>46</v>
      </c>
      <c r="K9" s="25">
        <f t="shared" si="3"/>
        <v>0.2052742620753843</v>
      </c>
      <c r="L9" s="133">
        <v>7340</v>
      </c>
    </row>
    <row r="10" spans="1:12" ht="18" customHeight="1">
      <c r="A10" s="124">
        <v>4</v>
      </c>
      <c r="B10" s="124">
        <f t="shared" si="0"/>
        <v>20</v>
      </c>
      <c r="C10" s="124" t="s">
        <v>36</v>
      </c>
      <c r="D10" s="25">
        <f t="shared" si="1"/>
        <v>0.93100547472609596</v>
      </c>
      <c r="E10" s="29">
        <v>33290</v>
      </c>
      <c r="H10" s="124">
        <v>27</v>
      </c>
      <c r="I10" s="124">
        <f t="shared" si="2"/>
        <v>12</v>
      </c>
      <c r="J10" s="124" t="s">
        <v>48</v>
      </c>
      <c r="K10" s="25">
        <f t="shared" si="3"/>
        <v>0.15823457422650197</v>
      </c>
      <c r="L10" s="133">
        <v>5658</v>
      </c>
    </row>
    <row r="11" spans="1:12" ht="18" customHeight="1">
      <c r="A11" s="124">
        <v>5</v>
      </c>
      <c r="B11" s="124">
        <f t="shared" si="0"/>
        <v>10</v>
      </c>
      <c r="C11" s="124" t="s">
        <v>43</v>
      </c>
      <c r="D11" s="25">
        <f t="shared" si="1"/>
        <v>2.9353939811572771</v>
      </c>
      <c r="E11" s="29">
        <v>104961</v>
      </c>
      <c r="H11" s="124">
        <v>28</v>
      </c>
      <c r="I11" s="124">
        <f t="shared" si="2"/>
        <v>9</v>
      </c>
      <c r="J11" s="124" t="s">
        <v>50</v>
      </c>
      <c r="K11" s="25">
        <f t="shared" si="3"/>
        <v>0.18566973105156356</v>
      </c>
      <c r="L11" s="133">
        <v>6639</v>
      </c>
    </row>
    <row r="12" spans="1:12" ht="18" customHeight="1">
      <c r="A12" s="124">
        <v>6</v>
      </c>
      <c r="B12" s="124">
        <f t="shared" si="0"/>
        <v>8</v>
      </c>
      <c r="C12" s="124" t="s">
        <v>44</v>
      </c>
      <c r="D12" s="25">
        <f t="shared" si="1"/>
        <v>3.5477489188143094</v>
      </c>
      <c r="E12" s="29">
        <v>126857</v>
      </c>
      <c r="H12" s="124">
        <v>29</v>
      </c>
      <c r="I12" s="124">
        <f t="shared" si="2"/>
        <v>2</v>
      </c>
      <c r="J12" s="124" t="s">
        <v>55</v>
      </c>
      <c r="K12" s="25">
        <f t="shared" si="3"/>
        <v>1.0097312305492849</v>
      </c>
      <c r="L12" s="133">
        <v>36105</v>
      </c>
    </row>
    <row r="13" spans="1:12" ht="18" customHeight="1">
      <c r="A13" s="124">
        <v>7</v>
      </c>
      <c r="B13" s="124">
        <f t="shared" si="0"/>
        <v>14</v>
      </c>
      <c r="C13" s="124" t="s">
        <v>12</v>
      </c>
      <c r="D13" s="25">
        <f t="shared" si="1"/>
        <v>1.8021066620726995</v>
      </c>
      <c r="E13" s="29">
        <v>64438</v>
      </c>
      <c r="H13" s="124">
        <v>30</v>
      </c>
      <c r="I13" s="124">
        <f t="shared" si="2"/>
        <v>3</v>
      </c>
      <c r="J13" s="124" t="s">
        <v>57</v>
      </c>
      <c r="K13" s="25">
        <f t="shared" si="3"/>
        <v>0.88477681597805624</v>
      </c>
      <c r="L13" s="133">
        <v>31637</v>
      </c>
    </row>
    <row r="14" spans="1:12" ht="18" customHeight="1">
      <c r="A14" s="124">
        <v>8</v>
      </c>
      <c r="B14" s="124">
        <f t="shared" si="0"/>
        <v>11</v>
      </c>
      <c r="C14" s="124" t="s">
        <v>9</v>
      </c>
      <c r="D14" s="25">
        <f t="shared" si="1"/>
        <v>2.6497439385362993</v>
      </c>
      <c r="E14" s="29">
        <v>94747</v>
      </c>
      <c r="H14" s="124">
        <v>31</v>
      </c>
      <c r="I14" s="124">
        <f t="shared" si="2"/>
        <v>1</v>
      </c>
      <c r="J14" s="124" t="s">
        <v>62</v>
      </c>
      <c r="K14" s="25">
        <f t="shared" si="3"/>
        <v>1.2222767880115357</v>
      </c>
      <c r="L14" s="133">
        <v>43705</v>
      </c>
    </row>
    <row r="15" spans="1:12" ht="18" customHeight="1">
      <c r="A15" s="124">
        <v>9</v>
      </c>
      <c r="B15" s="124">
        <f t="shared" si="0"/>
        <v>3</v>
      </c>
      <c r="C15" s="124" t="s">
        <v>51</v>
      </c>
      <c r="D15" s="25">
        <f t="shared" si="1"/>
        <v>6.8934956584773239</v>
      </c>
      <c r="E15" s="29">
        <v>246491</v>
      </c>
      <c r="H15" s="124">
        <v>32</v>
      </c>
      <c r="I15" s="124">
        <f t="shared" si="2"/>
        <v>5</v>
      </c>
      <c r="J15" s="124" t="s">
        <v>64</v>
      </c>
      <c r="K15" s="25">
        <f t="shared" si="3"/>
        <v>0.47473168920022463</v>
      </c>
      <c r="L15" s="133">
        <v>16975</v>
      </c>
    </row>
    <row r="16" spans="1:12" ht="18" customHeight="1">
      <c r="A16" s="124">
        <v>10</v>
      </c>
      <c r="B16" s="124">
        <f t="shared" si="0"/>
        <v>5</v>
      </c>
      <c r="C16" s="124" t="s">
        <v>14</v>
      </c>
      <c r="D16" s="25">
        <f t="shared" si="1"/>
        <v>4.6263896564145135</v>
      </c>
      <c r="E16" s="29">
        <v>165426</v>
      </c>
      <c r="H16" s="124">
        <v>33</v>
      </c>
      <c r="I16" s="124">
        <f t="shared" si="2"/>
        <v>4</v>
      </c>
      <c r="J16" s="124" t="s">
        <v>3</v>
      </c>
      <c r="K16" s="25">
        <f t="shared" si="3"/>
        <v>0.81002230609692527</v>
      </c>
      <c r="L16" s="133">
        <v>28964</v>
      </c>
    </row>
    <row r="17" spans="1:12" ht="18" customHeight="1">
      <c r="A17" s="124">
        <v>11</v>
      </c>
      <c r="B17" s="124">
        <f t="shared" si="0"/>
        <v>7</v>
      </c>
      <c r="C17" s="124" t="s">
        <v>60</v>
      </c>
      <c r="D17" s="25">
        <f t="shared" si="1"/>
        <v>3.7837024541181261</v>
      </c>
      <c r="E17" s="29">
        <v>135294</v>
      </c>
      <c r="H17" s="124">
        <v>34</v>
      </c>
      <c r="I17" s="124">
        <f t="shared" si="2"/>
        <v>11</v>
      </c>
      <c r="J17" s="124" t="s">
        <v>75</v>
      </c>
      <c r="K17" s="25">
        <f t="shared" si="3"/>
        <v>0.15940916809668809</v>
      </c>
      <c r="L17" s="133">
        <v>5700</v>
      </c>
    </row>
    <row r="18" spans="1:12" ht="18" customHeight="1">
      <c r="A18" s="124">
        <v>12</v>
      </c>
      <c r="B18" s="124">
        <f t="shared" si="0"/>
        <v>9</v>
      </c>
      <c r="C18" s="124" t="s">
        <v>65</v>
      </c>
      <c r="D18" s="25">
        <f t="shared" si="1"/>
        <v>3.2196736642630377</v>
      </c>
      <c r="E18" s="29">
        <v>115126</v>
      </c>
      <c r="H18" s="124">
        <v>35</v>
      </c>
      <c r="I18" s="124">
        <f t="shared" si="2"/>
        <v>6</v>
      </c>
      <c r="J18" s="124" t="s">
        <v>66</v>
      </c>
      <c r="K18" s="25">
        <f t="shared" si="3"/>
        <v>0.47453592355519358</v>
      </c>
      <c r="L18" s="133">
        <v>16968</v>
      </c>
    </row>
    <row r="19" spans="1:12" ht="18" customHeight="1">
      <c r="A19" s="124">
        <v>13</v>
      </c>
      <c r="B19" s="124">
        <f t="shared" si="0"/>
        <v>6</v>
      </c>
      <c r="C19" s="124" t="s">
        <v>41</v>
      </c>
      <c r="D19" s="25">
        <f t="shared" si="1"/>
        <v>3.9116772529269763</v>
      </c>
      <c r="E19" s="29">
        <v>139870</v>
      </c>
      <c r="H19" s="124"/>
      <c r="I19" s="124"/>
      <c r="J19" s="124" t="s">
        <v>213</v>
      </c>
      <c r="K19" s="129">
        <f>ROUND(L19/$L$20*100,1)</f>
        <v>6.1</v>
      </c>
      <c r="L19" s="29">
        <f>SUM(L7:L18)</f>
        <v>217182</v>
      </c>
    </row>
    <row r="20" spans="1:12" ht="18" customHeight="1">
      <c r="A20" s="124">
        <v>14</v>
      </c>
      <c r="B20" s="124">
        <f t="shared" si="0"/>
        <v>13</v>
      </c>
      <c r="C20" s="124" t="s">
        <v>8</v>
      </c>
      <c r="D20" s="25">
        <f t="shared" si="1"/>
        <v>2.3348409152435434</v>
      </c>
      <c r="E20" s="29">
        <v>83487</v>
      </c>
      <c r="H20" s="124"/>
      <c r="I20" s="124"/>
      <c r="J20" s="124" t="s">
        <v>203</v>
      </c>
      <c r="K20" s="129">
        <f>ROUND(L20/$L$20*100,1)</f>
        <v>100</v>
      </c>
      <c r="L20" s="29">
        <f>+L19+E30</f>
        <v>3575704</v>
      </c>
    </row>
    <row r="21" spans="1:12" ht="18" customHeight="1">
      <c r="A21" s="124">
        <v>15</v>
      </c>
      <c r="B21" s="124">
        <f t="shared" si="0"/>
        <v>12</v>
      </c>
      <c r="C21" s="124" t="s">
        <v>38</v>
      </c>
      <c r="D21" s="25">
        <f t="shared" si="1"/>
        <v>2.4594037985247104</v>
      </c>
      <c r="E21" s="29">
        <v>87941</v>
      </c>
    </row>
    <row r="22" spans="1:12" ht="18" customHeight="1">
      <c r="A22" s="124">
        <v>16</v>
      </c>
      <c r="B22" s="124">
        <f t="shared" si="0"/>
        <v>23</v>
      </c>
      <c r="C22" s="124" t="s">
        <v>59</v>
      </c>
      <c r="D22" s="25">
        <f t="shared" si="1"/>
        <v>0.53925045249830517</v>
      </c>
      <c r="E22" s="29">
        <v>19282</v>
      </c>
    </row>
    <row r="23" spans="1:12" ht="18" customHeight="1">
      <c r="A23" s="124">
        <v>17</v>
      </c>
      <c r="B23" s="124">
        <f t="shared" si="0"/>
        <v>16</v>
      </c>
      <c r="C23" s="124" t="s">
        <v>21</v>
      </c>
      <c r="D23" s="25">
        <f t="shared" si="1"/>
        <v>1.3616339607529035</v>
      </c>
      <c r="E23" s="29">
        <v>48688</v>
      </c>
    </row>
    <row r="24" spans="1:12" ht="18" customHeight="1">
      <c r="A24" s="124">
        <v>18</v>
      </c>
      <c r="B24" s="124">
        <f t="shared" si="0"/>
        <v>15</v>
      </c>
      <c r="C24" s="124" t="s">
        <v>18</v>
      </c>
      <c r="D24" s="25">
        <f t="shared" si="1"/>
        <v>1.6001324494421238</v>
      </c>
      <c r="E24" s="29">
        <v>57216</v>
      </c>
    </row>
    <row r="25" spans="1:12" ht="18" customHeight="1">
      <c r="A25" s="124">
        <v>19</v>
      </c>
      <c r="B25" s="124">
        <f t="shared" si="0"/>
        <v>22</v>
      </c>
      <c r="C25" s="124" t="s">
        <v>61</v>
      </c>
      <c r="D25" s="25">
        <f t="shared" si="1"/>
        <v>0.77601501690296504</v>
      </c>
      <c r="E25" s="29">
        <v>27748</v>
      </c>
    </row>
    <row r="26" spans="1:12" ht="18" customHeight="1">
      <c r="A26" s="124">
        <v>20</v>
      </c>
      <c r="B26" s="124">
        <f t="shared" si="0"/>
        <v>21</v>
      </c>
      <c r="C26" s="124" t="s">
        <v>28</v>
      </c>
      <c r="D26" s="25">
        <f t="shared" si="1"/>
        <v>0.83102516315668196</v>
      </c>
      <c r="E26" s="29">
        <v>29715</v>
      </c>
    </row>
    <row r="27" spans="1:12" ht="18" customHeight="1">
      <c r="A27" s="124">
        <v>21</v>
      </c>
      <c r="B27" s="124">
        <f t="shared" si="0"/>
        <v>17</v>
      </c>
      <c r="C27" s="124" t="s">
        <v>42</v>
      </c>
      <c r="D27" s="25">
        <f t="shared" si="1"/>
        <v>1.3194324809883593</v>
      </c>
      <c r="E27" s="29">
        <v>47179</v>
      </c>
    </row>
    <row r="28" spans="1:12" ht="18" customHeight="1">
      <c r="A28" s="124">
        <v>22</v>
      </c>
      <c r="B28" s="124">
        <f t="shared" si="0"/>
        <v>18</v>
      </c>
      <c r="C28" s="124" t="s">
        <v>71</v>
      </c>
      <c r="D28" s="25">
        <f t="shared" si="1"/>
        <v>1.2859845222087734</v>
      </c>
      <c r="E28" s="29">
        <v>45983</v>
      </c>
    </row>
    <row r="29" spans="1:12" ht="18" customHeight="1">
      <c r="A29" s="124">
        <v>23</v>
      </c>
      <c r="B29" s="124">
        <f t="shared" si="0"/>
        <v>19</v>
      </c>
      <c r="C29" s="124" t="s">
        <v>72</v>
      </c>
      <c r="D29" s="25">
        <f t="shared" si="1"/>
        <v>1.1837109559404246</v>
      </c>
      <c r="E29" s="29">
        <v>42326</v>
      </c>
    </row>
    <row r="30" spans="1:12" ht="18" customHeight="1">
      <c r="A30" s="124"/>
      <c r="B30" s="124"/>
      <c r="C30" s="124" t="s">
        <v>100</v>
      </c>
      <c r="D30" s="129">
        <f>ROUND(E30/$L$20*100,1)</f>
        <v>93.9</v>
      </c>
      <c r="E30" s="29">
        <f>SUM(E7:E29)</f>
        <v>3358522</v>
      </c>
    </row>
    <row r="32" spans="1:12" ht="18" customHeight="1">
      <c r="A32" t="s">
        <v>68</v>
      </c>
      <c r="B32" s="125"/>
      <c r="C32" s="127"/>
      <c r="D32" s="125"/>
      <c r="E32" s="130"/>
      <c r="F32" s="131"/>
    </row>
    <row r="33" spans="1:6" ht="18" customHeight="1">
      <c r="A33" s="125"/>
      <c r="B33" s="125"/>
      <c r="C33" s="125"/>
      <c r="D33" s="125"/>
    </row>
    <row r="34" spans="1:6" ht="18" customHeight="1">
      <c r="A34" s="1" t="s">
        <v>212</v>
      </c>
    </row>
    <row r="36" spans="1:6" ht="18" customHeight="1">
      <c r="A36" s="1" t="s">
        <v>122</v>
      </c>
    </row>
    <row r="37" spans="1:6" ht="18" customHeight="1">
      <c r="B37" s="244"/>
      <c r="C37" s="244"/>
      <c r="D37" s="244"/>
      <c r="E37" s="244"/>
      <c r="F37" s="244"/>
    </row>
    <row r="38" spans="1:6" ht="18" customHeight="1">
      <c r="F38" s="126"/>
    </row>
    <row r="39" spans="1:6" ht="18" customHeight="1">
      <c r="F39" s="126"/>
    </row>
  </sheetData>
  <mergeCells count="12">
    <mergeCell ref="A1:L1"/>
    <mergeCell ref="B37:F37"/>
    <mergeCell ref="A3:A6"/>
    <mergeCell ref="B3:B6"/>
    <mergeCell ref="C3:C6"/>
    <mergeCell ref="D3:D5"/>
    <mergeCell ref="E3:E5"/>
    <mergeCell ref="H3:H6"/>
    <mergeCell ref="I3:I6"/>
    <mergeCell ref="J3:J6"/>
    <mergeCell ref="K3:K5"/>
    <mergeCell ref="L3:L5"/>
  </mergeCells>
  <phoneticPr fontId="22" type="Hiragana"/>
  <pageMargins left="0.75" right="0.75" top="1" bottom="1" header="0.51200000000000001" footer="0.51200000000000001"/>
  <pageSetup paperSize="9" scale="97" firstPageNumber="0"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2"/>
  <sheetViews>
    <sheetView view="pageBreakPreview" zoomScaleNormal="75" zoomScaleSheetLayoutView="100" workbookViewId="0">
      <selection sqref="A1:M1"/>
    </sheetView>
  </sheetViews>
  <sheetFormatPr defaultColWidth="9" defaultRowHeight="18" customHeight="1"/>
  <cols>
    <col min="1" max="2" width="3.625" style="1" customWidth="1"/>
    <col min="3" max="3" width="9.875" style="1" customWidth="1"/>
    <col min="4" max="4" width="8.375" style="1" customWidth="1"/>
    <col min="5" max="6" width="9.625" style="1" customWidth="1"/>
    <col min="7" max="7" width="2.5" style="1" customWidth="1"/>
    <col min="8" max="9" width="3.625" style="1" customWidth="1"/>
    <col min="10" max="10" width="9.875" style="1" customWidth="1"/>
    <col min="11" max="11" width="8.375" style="1" customWidth="1"/>
    <col min="12" max="13" width="9.625" style="1" customWidth="1"/>
    <col min="14" max="17" width="9" style="17" bestFit="1" customWidth="1"/>
    <col min="18" max="18" width="9" style="1" bestFit="1" customWidth="1"/>
    <col min="19" max="16384" width="9" style="1"/>
  </cols>
  <sheetData>
    <row r="1" spans="1:17" ht="24" customHeight="1">
      <c r="A1" s="168" t="s">
        <v>87</v>
      </c>
      <c r="B1" s="168"/>
      <c r="C1" s="168"/>
      <c r="D1" s="168"/>
      <c r="E1" s="168"/>
      <c r="F1" s="168"/>
      <c r="G1" s="168"/>
      <c r="H1" s="168"/>
      <c r="I1" s="168"/>
      <c r="J1" s="168"/>
      <c r="K1" s="168"/>
      <c r="L1" s="168"/>
      <c r="M1" s="168"/>
    </row>
    <row r="3" spans="1:17" s="4" customFormat="1" ht="18" customHeight="1">
      <c r="A3" s="176" t="s">
        <v>17</v>
      </c>
      <c r="B3" s="173" t="s">
        <v>16</v>
      </c>
      <c r="C3" s="176" t="s">
        <v>5</v>
      </c>
      <c r="D3" s="179" t="s">
        <v>88</v>
      </c>
      <c r="E3" s="180" t="s">
        <v>89</v>
      </c>
      <c r="F3" s="179" t="s">
        <v>91</v>
      </c>
      <c r="H3" s="176" t="s">
        <v>17</v>
      </c>
      <c r="I3" s="173" t="s">
        <v>16</v>
      </c>
      <c r="J3" s="176" t="s">
        <v>29</v>
      </c>
      <c r="K3" s="179" t="s">
        <v>88</v>
      </c>
      <c r="L3" s="180" t="s">
        <v>89</v>
      </c>
      <c r="M3" s="179" t="s">
        <v>91</v>
      </c>
      <c r="N3" s="30"/>
      <c r="O3" s="30"/>
      <c r="P3" s="30"/>
      <c r="Q3" s="30"/>
    </row>
    <row r="4" spans="1:17" s="4" customFormat="1" ht="18" customHeight="1">
      <c r="A4" s="177"/>
      <c r="B4" s="174"/>
      <c r="C4" s="177"/>
      <c r="D4" s="177"/>
      <c r="E4" s="181"/>
      <c r="F4" s="177"/>
      <c r="H4" s="177"/>
      <c r="I4" s="174"/>
      <c r="J4" s="177"/>
      <c r="K4" s="177"/>
      <c r="L4" s="181"/>
      <c r="M4" s="177"/>
      <c r="N4" s="30"/>
      <c r="O4" s="30"/>
      <c r="P4" s="30"/>
      <c r="Q4" s="30"/>
    </row>
    <row r="5" spans="1:17" s="4" customFormat="1" ht="18" customHeight="1">
      <c r="A5" s="177"/>
      <c r="B5" s="174"/>
      <c r="C5" s="177"/>
      <c r="D5" s="177"/>
      <c r="E5" s="181"/>
      <c r="F5" s="177"/>
      <c r="H5" s="177"/>
      <c r="I5" s="174"/>
      <c r="J5" s="177"/>
      <c r="K5" s="177"/>
      <c r="L5" s="181"/>
      <c r="M5" s="177"/>
      <c r="N5" s="30"/>
      <c r="O5" s="30"/>
      <c r="P5" s="30"/>
      <c r="Q5" s="30"/>
    </row>
    <row r="6" spans="1:17" s="4" customFormat="1" ht="18" customHeight="1">
      <c r="A6" s="178"/>
      <c r="B6" s="175"/>
      <c r="C6" s="178"/>
      <c r="D6" s="24" t="s">
        <v>93</v>
      </c>
      <c r="E6" s="24" t="s">
        <v>94</v>
      </c>
      <c r="F6" s="24" t="s">
        <v>94</v>
      </c>
      <c r="H6" s="178"/>
      <c r="I6" s="175"/>
      <c r="J6" s="178"/>
      <c r="K6" s="24" t="s">
        <v>93</v>
      </c>
      <c r="L6" s="24" t="s">
        <v>94</v>
      </c>
      <c r="M6" s="24" t="s">
        <v>94</v>
      </c>
      <c r="N6" s="30"/>
      <c r="O6" s="30"/>
      <c r="P6" s="30"/>
      <c r="Q6" s="30"/>
    </row>
    <row r="7" spans="1:17" ht="18" customHeight="1">
      <c r="A7" s="20">
        <v>1</v>
      </c>
      <c r="B7" s="20">
        <v>3</v>
      </c>
      <c r="C7" s="23" t="s">
        <v>31</v>
      </c>
      <c r="D7" s="25">
        <v>88.189364943703325</v>
      </c>
      <c r="E7" s="26">
        <v>593316</v>
      </c>
      <c r="F7" s="27">
        <v>672775</v>
      </c>
      <c r="H7" s="20">
        <v>24</v>
      </c>
      <c r="I7" s="20">
        <v>12</v>
      </c>
      <c r="J7" s="23" t="s">
        <v>40</v>
      </c>
      <c r="K7" s="25">
        <v>33.399441088975031</v>
      </c>
      <c r="L7" s="26">
        <v>3705</v>
      </c>
      <c r="M7" s="27">
        <v>11093</v>
      </c>
    </row>
    <row r="8" spans="1:17" ht="18" customHeight="1">
      <c r="A8" s="20">
        <v>2</v>
      </c>
      <c r="B8" s="20">
        <v>2</v>
      </c>
      <c r="C8" s="23" t="s">
        <v>32</v>
      </c>
      <c r="D8" s="25">
        <v>89.341696388935659</v>
      </c>
      <c r="E8" s="26">
        <v>700371</v>
      </c>
      <c r="F8" s="27">
        <v>783924</v>
      </c>
      <c r="H8" s="20">
        <v>25</v>
      </c>
      <c r="I8" s="20">
        <v>10</v>
      </c>
      <c r="J8" s="23" t="s">
        <v>30</v>
      </c>
      <c r="K8" s="25">
        <v>43.497968115035953</v>
      </c>
      <c r="L8" s="26">
        <v>2783</v>
      </c>
      <c r="M8" s="27">
        <v>6398</v>
      </c>
    </row>
    <row r="9" spans="1:17" ht="18" customHeight="1">
      <c r="A9" s="20">
        <v>3</v>
      </c>
      <c r="B9" s="20">
        <v>6</v>
      </c>
      <c r="C9" s="23" t="s">
        <v>33</v>
      </c>
      <c r="D9" s="25">
        <v>86.12657328351942</v>
      </c>
      <c r="E9" s="26">
        <v>159987</v>
      </c>
      <c r="F9" s="27">
        <v>185758</v>
      </c>
      <c r="H9" s="20">
        <v>26</v>
      </c>
      <c r="I9" s="20">
        <v>8</v>
      </c>
      <c r="J9" s="23" t="s">
        <v>46</v>
      </c>
      <c r="K9" s="25">
        <v>52.711171662125345</v>
      </c>
      <c r="L9" s="26">
        <v>3869</v>
      </c>
      <c r="M9" s="27">
        <v>7340</v>
      </c>
    </row>
    <row r="10" spans="1:17" ht="18" customHeight="1">
      <c r="A10" s="20">
        <v>4</v>
      </c>
      <c r="B10" s="20">
        <v>14</v>
      </c>
      <c r="C10" s="23" t="s">
        <v>36</v>
      </c>
      <c r="D10" s="25">
        <v>72.508260738960644</v>
      </c>
      <c r="E10" s="26">
        <v>24138</v>
      </c>
      <c r="F10" s="27">
        <v>33290</v>
      </c>
      <c r="H10" s="20">
        <v>27</v>
      </c>
      <c r="I10" s="20">
        <v>7</v>
      </c>
      <c r="J10" s="23" t="s">
        <v>48</v>
      </c>
      <c r="K10" s="25">
        <v>53.67621067515023</v>
      </c>
      <c r="L10" s="26">
        <v>3037</v>
      </c>
      <c r="M10" s="27">
        <v>5658</v>
      </c>
    </row>
    <row r="11" spans="1:17" ht="18" customHeight="1">
      <c r="A11" s="20">
        <v>5</v>
      </c>
      <c r="B11" s="20">
        <v>1</v>
      </c>
      <c r="C11" s="23" t="s">
        <v>43</v>
      </c>
      <c r="D11" s="25">
        <v>89.739998666171246</v>
      </c>
      <c r="E11" s="26">
        <v>94192</v>
      </c>
      <c r="F11" s="27">
        <v>104961</v>
      </c>
      <c r="H11" s="20">
        <v>28</v>
      </c>
      <c r="I11" s="20">
        <v>11</v>
      </c>
      <c r="J11" s="23" t="s">
        <v>50</v>
      </c>
      <c r="K11" s="25">
        <v>37.355023346889595</v>
      </c>
      <c r="L11" s="26">
        <v>2480</v>
      </c>
      <c r="M11" s="27">
        <v>6639</v>
      </c>
    </row>
    <row r="12" spans="1:17" ht="18" customHeight="1">
      <c r="A12" s="20">
        <v>6</v>
      </c>
      <c r="B12" s="20">
        <v>18</v>
      </c>
      <c r="C12" s="23" t="s">
        <v>44</v>
      </c>
      <c r="D12" s="25">
        <v>68.758523376715516</v>
      </c>
      <c r="E12" s="26">
        <v>87225</v>
      </c>
      <c r="F12" s="27">
        <v>126857</v>
      </c>
      <c r="H12" s="20">
        <v>29</v>
      </c>
      <c r="I12" s="20">
        <v>4</v>
      </c>
      <c r="J12" s="23" t="s">
        <v>55</v>
      </c>
      <c r="K12" s="25">
        <v>76.310760282509349</v>
      </c>
      <c r="L12" s="26">
        <v>27552</v>
      </c>
      <c r="M12" s="27">
        <v>36105</v>
      </c>
    </row>
    <row r="13" spans="1:17" ht="18" customHeight="1">
      <c r="A13" s="20">
        <v>7</v>
      </c>
      <c r="B13" s="20">
        <v>22</v>
      </c>
      <c r="C13" s="23" t="s">
        <v>12</v>
      </c>
      <c r="D13" s="25">
        <v>58.79294826034328</v>
      </c>
      <c r="E13" s="26">
        <v>37885</v>
      </c>
      <c r="F13" s="27">
        <v>64438</v>
      </c>
      <c r="H13" s="20">
        <v>30</v>
      </c>
      <c r="I13" s="20">
        <v>2</v>
      </c>
      <c r="J13" s="23" t="s">
        <v>57</v>
      </c>
      <c r="K13" s="25">
        <v>79.938047223188036</v>
      </c>
      <c r="L13" s="26">
        <v>25290</v>
      </c>
      <c r="M13" s="27">
        <v>31637</v>
      </c>
    </row>
    <row r="14" spans="1:17" ht="18" customHeight="1">
      <c r="A14" s="20">
        <v>8</v>
      </c>
      <c r="B14" s="20">
        <v>16</v>
      </c>
      <c r="C14" s="23" t="s">
        <v>9</v>
      </c>
      <c r="D14" s="25">
        <v>70.86134653339947</v>
      </c>
      <c r="E14" s="26">
        <v>67139</v>
      </c>
      <c r="F14" s="27">
        <v>94747</v>
      </c>
      <c r="H14" s="20">
        <v>31</v>
      </c>
      <c r="I14" s="20">
        <v>1</v>
      </c>
      <c r="J14" s="23" t="s">
        <v>62</v>
      </c>
      <c r="K14" s="25">
        <v>89.449719711703466</v>
      </c>
      <c r="L14" s="26">
        <v>39094</v>
      </c>
      <c r="M14" s="27">
        <v>43705</v>
      </c>
    </row>
    <row r="15" spans="1:17" ht="18" customHeight="1">
      <c r="A15" s="20">
        <v>9</v>
      </c>
      <c r="B15" s="20">
        <v>4</v>
      </c>
      <c r="C15" s="23" t="s">
        <v>51</v>
      </c>
      <c r="D15" s="25">
        <v>87.59630169052825</v>
      </c>
      <c r="E15" s="26">
        <v>215917</v>
      </c>
      <c r="F15" s="27">
        <v>246491</v>
      </c>
      <c r="H15" s="20">
        <v>32</v>
      </c>
      <c r="I15" s="20">
        <v>5</v>
      </c>
      <c r="J15" s="23" t="s">
        <v>64</v>
      </c>
      <c r="K15" s="25">
        <v>70.821796759941094</v>
      </c>
      <c r="L15" s="26">
        <v>12022</v>
      </c>
      <c r="M15" s="27">
        <v>16975</v>
      </c>
    </row>
    <row r="16" spans="1:17" ht="18" customHeight="1">
      <c r="A16" s="20">
        <v>10</v>
      </c>
      <c r="B16" s="20">
        <v>5</v>
      </c>
      <c r="C16" s="23" t="s">
        <v>14</v>
      </c>
      <c r="D16" s="25">
        <v>86.966982215613015</v>
      </c>
      <c r="E16" s="26">
        <v>143866</v>
      </c>
      <c r="F16" s="27">
        <v>165426</v>
      </c>
      <c r="H16" s="20">
        <v>33</v>
      </c>
      <c r="I16" s="20">
        <v>3</v>
      </c>
      <c r="J16" s="23" t="s">
        <v>3</v>
      </c>
      <c r="K16" s="25">
        <v>78.535423284076785</v>
      </c>
      <c r="L16" s="26">
        <v>22747</v>
      </c>
      <c r="M16" s="27">
        <v>28964</v>
      </c>
    </row>
    <row r="17" spans="1:13" ht="18" customHeight="1">
      <c r="A17" s="20">
        <v>11</v>
      </c>
      <c r="B17" s="20">
        <v>13</v>
      </c>
      <c r="C17" s="23" t="s">
        <v>60</v>
      </c>
      <c r="D17" s="25">
        <v>73.944151255783694</v>
      </c>
      <c r="E17" s="26">
        <v>100042</v>
      </c>
      <c r="F17" s="27">
        <v>135294</v>
      </c>
      <c r="H17" s="20">
        <v>34</v>
      </c>
      <c r="I17" s="20">
        <v>6</v>
      </c>
      <c r="J17" s="23" t="s">
        <v>67</v>
      </c>
      <c r="K17" s="25">
        <v>55.070175438596493</v>
      </c>
      <c r="L17" s="26">
        <v>3139</v>
      </c>
      <c r="M17" s="27">
        <v>5700</v>
      </c>
    </row>
    <row r="18" spans="1:13" ht="18" customHeight="1">
      <c r="A18" s="20">
        <v>12</v>
      </c>
      <c r="B18" s="20">
        <v>9</v>
      </c>
      <c r="C18" s="23" t="s">
        <v>65</v>
      </c>
      <c r="D18" s="25">
        <v>79.987144519917308</v>
      </c>
      <c r="E18" s="26">
        <v>92086</v>
      </c>
      <c r="F18" s="27">
        <v>115126</v>
      </c>
      <c r="H18" s="20">
        <v>35</v>
      </c>
      <c r="I18" s="20">
        <v>9</v>
      </c>
      <c r="J18" s="23" t="s">
        <v>66</v>
      </c>
      <c r="K18" s="25">
        <v>48.261433286185763</v>
      </c>
      <c r="L18" s="26">
        <v>8189</v>
      </c>
      <c r="M18" s="27">
        <v>16968</v>
      </c>
    </row>
    <row r="19" spans="1:13" ht="18" customHeight="1">
      <c r="A19" s="20">
        <v>13</v>
      </c>
      <c r="B19" s="20">
        <v>12</v>
      </c>
      <c r="C19" s="23" t="s">
        <v>41</v>
      </c>
      <c r="D19" s="25">
        <v>75.865446486022734</v>
      </c>
      <c r="E19" s="26">
        <v>106113</v>
      </c>
      <c r="F19" s="27">
        <v>139870</v>
      </c>
      <c r="H19" s="169" t="s">
        <v>37</v>
      </c>
      <c r="I19" s="170"/>
      <c r="J19" s="171"/>
      <c r="K19" s="25">
        <v>70.865449254542284</v>
      </c>
      <c r="L19" s="26">
        <v>153907</v>
      </c>
      <c r="M19" s="27">
        <v>217182</v>
      </c>
    </row>
    <row r="20" spans="1:13" ht="18" customHeight="1">
      <c r="A20" s="20">
        <v>14</v>
      </c>
      <c r="B20" s="20">
        <v>15</v>
      </c>
      <c r="C20" s="23" t="s">
        <v>8</v>
      </c>
      <c r="D20" s="25">
        <v>71.860289625929781</v>
      </c>
      <c r="E20" s="26">
        <v>59994</v>
      </c>
      <c r="F20" s="27">
        <v>83487</v>
      </c>
      <c r="H20" s="169" t="s">
        <v>69</v>
      </c>
      <c r="I20" s="170"/>
      <c r="J20" s="171"/>
      <c r="K20" s="25">
        <v>81.893775323684508</v>
      </c>
      <c r="L20" s="26">
        <v>2928279</v>
      </c>
      <c r="M20" s="27">
        <v>3575704</v>
      </c>
    </row>
    <row r="21" spans="1:13" ht="18" customHeight="1">
      <c r="A21" s="20">
        <v>15</v>
      </c>
      <c r="B21" s="20">
        <v>8</v>
      </c>
      <c r="C21" s="23" t="s">
        <v>38</v>
      </c>
      <c r="D21" s="25">
        <v>80.659760521258576</v>
      </c>
      <c r="E21" s="26">
        <v>70933</v>
      </c>
      <c r="F21" s="27">
        <v>87941</v>
      </c>
    </row>
    <row r="22" spans="1:13" ht="18" customHeight="1">
      <c r="A22" s="20">
        <v>16</v>
      </c>
      <c r="B22" s="20">
        <v>23</v>
      </c>
      <c r="C22" s="23" t="s">
        <v>59</v>
      </c>
      <c r="D22" s="25">
        <v>48.195207965978632</v>
      </c>
      <c r="E22" s="26">
        <v>9293</v>
      </c>
      <c r="F22" s="27">
        <v>19282</v>
      </c>
    </row>
    <row r="23" spans="1:13" ht="18" customHeight="1">
      <c r="A23" s="20">
        <v>17</v>
      </c>
      <c r="B23" s="20">
        <v>10</v>
      </c>
      <c r="C23" s="23" t="s">
        <v>21</v>
      </c>
      <c r="D23" s="25">
        <v>78.563506408149848</v>
      </c>
      <c r="E23" s="26">
        <v>38251</v>
      </c>
      <c r="F23" s="27">
        <v>48688</v>
      </c>
    </row>
    <row r="24" spans="1:13" ht="18" customHeight="1">
      <c r="A24" s="20">
        <v>18</v>
      </c>
      <c r="B24" s="20">
        <v>17</v>
      </c>
      <c r="C24" s="23" t="s">
        <v>18</v>
      </c>
      <c r="D24" s="25">
        <v>69.671071029082782</v>
      </c>
      <c r="E24" s="26">
        <v>39863</v>
      </c>
      <c r="F24" s="27">
        <v>57216</v>
      </c>
    </row>
    <row r="25" spans="1:13" ht="18" customHeight="1">
      <c r="A25" s="20">
        <v>19</v>
      </c>
      <c r="B25" s="20">
        <v>20</v>
      </c>
      <c r="C25" s="23" t="s">
        <v>61</v>
      </c>
      <c r="D25" s="25">
        <v>64.437076546057369</v>
      </c>
      <c r="E25" s="26">
        <v>17880</v>
      </c>
      <c r="F25" s="27">
        <v>27748</v>
      </c>
    </row>
    <row r="26" spans="1:13" ht="18" customHeight="1">
      <c r="A26" s="20">
        <v>20</v>
      </c>
      <c r="B26" s="20">
        <v>7</v>
      </c>
      <c r="C26" s="23" t="s">
        <v>28</v>
      </c>
      <c r="D26" s="25">
        <v>83.580683156654885</v>
      </c>
      <c r="E26" s="26">
        <v>24836</v>
      </c>
      <c r="F26" s="27">
        <v>29715</v>
      </c>
    </row>
    <row r="27" spans="1:13" ht="18" customHeight="1">
      <c r="A27" s="20">
        <v>21</v>
      </c>
      <c r="B27" s="20">
        <v>11</v>
      </c>
      <c r="C27" s="23" t="s">
        <v>42</v>
      </c>
      <c r="D27" s="25">
        <v>76.213993514063461</v>
      </c>
      <c r="E27" s="26">
        <v>35957</v>
      </c>
      <c r="F27" s="27">
        <v>47179</v>
      </c>
    </row>
    <row r="28" spans="1:13" ht="18" customHeight="1">
      <c r="A28" s="20">
        <v>22</v>
      </c>
      <c r="B28" s="20">
        <v>19</v>
      </c>
      <c r="C28" s="23" t="s">
        <v>71</v>
      </c>
      <c r="D28" s="25">
        <v>64.66085292390666</v>
      </c>
      <c r="E28" s="26">
        <v>29733</v>
      </c>
      <c r="F28" s="27">
        <v>45983</v>
      </c>
    </row>
    <row r="29" spans="1:13" ht="18" customHeight="1">
      <c r="A29" s="20">
        <v>23</v>
      </c>
      <c r="B29" s="20">
        <v>21</v>
      </c>
      <c r="C29" s="23" t="s">
        <v>72</v>
      </c>
      <c r="D29" s="25">
        <v>59.904077871757309</v>
      </c>
      <c r="E29" s="26">
        <v>25355</v>
      </c>
      <c r="F29" s="27">
        <v>42326</v>
      </c>
    </row>
    <row r="30" spans="1:13" ht="18" customHeight="1">
      <c r="A30" s="169" t="s">
        <v>73</v>
      </c>
      <c r="B30" s="170"/>
      <c r="C30" s="171"/>
      <c r="D30" s="25">
        <v>82.606932454216462</v>
      </c>
      <c r="E30" s="26">
        <v>2774372</v>
      </c>
      <c r="F30" s="27">
        <v>3358522</v>
      </c>
    </row>
    <row r="32" spans="1:13" ht="18" customHeight="1">
      <c r="A32" s="1" t="s">
        <v>74</v>
      </c>
    </row>
    <row r="34" spans="1:17" ht="18" customHeight="1">
      <c r="A34" s="1" t="s">
        <v>101</v>
      </c>
      <c r="N34" s="1"/>
      <c r="O34" s="1"/>
      <c r="P34" s="1"/>
      <c r="Q34" s="1"/>
    </row>
    <row r="35" spans="1:17" ht="18" customHeight="1">
      <c r="A35" s="1" t="s">
        <v>102</v>
      </c>
      <c r="N35" s="1"/>
      <c r="O35" s="1"/>
      <c r="P35" s="1"/>
      <c r="Q35" s="1"/>
    </row>
    <row r="37" spans="1:17" ht="47.25" customHeight="1">
      <c r="A37" s="172" t="s">
        <v>103</v>
      </c>
      <c r="B37" s="172"/>
      <c r="C37" s="172"/>
      <c r="D37" s="172"/>
      <c r="E37" s="172"/>
      <c r="F37" s="172"/>
      <c r="G37" s="172"/>
      <c r="H37" s="172"/>
      <c r="I37" s="172"/>
      <c r="J37" s="172"/>
      <c r="K37" s="172"/>
      <c r="L37" s="172"/>
      <c r="M37" s="172"/>
    </row>
    <row r="39" spans="1:17" ht="18" customHeight="1">
      <c r="A39" s="182" t="s">
        <v>105</v>
      </c>
      <c r="B39" s="182"/>
      <c r="C39" s="182"/>
      <c r="D39" s="182"/>
      <c r="E39" s="184" t="s">
        <v>106</v>
      </c>
      <c r="F39" s="184"/>
      <c r="G39" s="184"/>
      <c r="H39" s="184"/>
      <c r="I39" s="183" t="s">
        <v>108</v>
      </c>
      <c r="J39" s="183"/>
    </row>
    <row r="40" spans="1:17" ht="18" customHeight="1">
      <c r="A40" s="182"/>
      <c r="B40" s="182"/>
      <c r="C40" s="182"/>
      <c r="D40" s="182"/>
      <c r="E40" s="185" t="s">
        <v>110</v>
      </c>
      <c r="F40" s="185"/>
      <c r="G40" s="185"/>
      <c r="H40" s="185"/>
      <c r="I40" s="183"/>
      <c r="J40" s="183"/>
    </row>
    <row r="42" spans="1:17" ht="18" customHeight="1">
      <c r="B42" s="22"/>
      <c r="C42" s="22"/>
      <c r="D42" s="22"/>
      <c r="E42" s="22"/>
      <c r="F42" s="22"/>
    </row>
  </sheetData>
  <mergeCells count="21">
    <mergeCell ref="A39:D40"/>
    <mergeCell ref="I39:J40"/>
    <mergeCell ref="E39:H39"/>
    <mergeCell ref="E40:H40"/>
    <mergeCell ref="A3:A6"/>
    <mergeCell ref="B3:B6"/>
    <mergeCell ref="C3:C6"/>
    <mergeCell ref="D3:D5"/>
    <mergeCell ref="E3:E5"/>
    <mergeCell ref="F3:F5"/>
    <mergeCell ref="H3:H6"/>
    <mergeCell ref="A1:M1"/>
    <mergeCell ref="H19:J19"/>
    <mergeCell ref="H20:J20"/>
    <mergeCell ref="A30:C30"/>
    <mergeCell ref="A37:M37"/>
    <mergeCell ref="I3:I6"/>
    <mergeCell ref="J3:J6"/>
    <mergeCell ref="K3:K5"/>
    <mergeCell ref="L3:L5"/>
    <mergeCell ref="M3:M5"/>
  </mergeCells>
  <phoneticPr fontId="22"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9"/>
  <sheetViews>
    <sheetView view="pageBreakPreview" zoomScaleNormal="75" zoomScaleSheetLayoutView="100" workbookViewId="0"/>
  </sheetViews>
  <sheetFormatPr defaultColWidth="9" defaultRowHeight="18" customHeight="1"/>
  <cols>
    <col min="1" max="2" width="3.625" style="1" customWidth="1"/>
    <col min="3" max="3" width="11.625" style="1" customWidth="1"/>
    <col min="4" max="4" width="7.5" style="1" customWidth="1"/>
    <col min="5" max="5" width="10.875" style="1" customWidth="1"/>
    <col min="6" max="6" width="10.625" style="1" customWidth="1"/>
    <col min="7" max="7" width="1.625" style="1" customWidth="1"/>
    <col min="8" max="9" width="3.625" style="1" customWidth="1"/>
    <col min="10" max="10" width="11.625" style="1" customWidth="1"/>
    <col min="11" max="11" width="7.375" style="17" customWidth="1"/>
    <col min="12" max="12" width="10.875" style="1" customWidth="1"/>
    <col min="13" max="13" width="10.625" style="1" customWidth="1"/>
    <col min="14" max="14" width="6.875" style="1" bestFit="1" customWidth="1"/>
    <col min="15" max="15" width="6" style="1" customWidth="1"/>
    <col min="16" max="16" width="9" style="1" bestFit="1" customWidth="1"/>
    <col min="17" max="16384" width="9" style="1"/>
  </cols>
  <sheetData>
    <row r="1" spans="1:14" ht="24" customHeight="1">
      <c r="A1" s="19" t="s">
        <v>111</v>
      </c>
      <c r="B1" s="19"/>
      <c r="C1" s="19"/>
      <c r="D1" s="19"/>
      <c r="E1" s="19"/>
      <c r="F1" s="19"/>
      <c r="G1" s="19"/>
      <c r="H1" s="19"/>
      <c r="I1" s="19"/>
      <c r="J1" s="19"/>
      <c r="K1" s="19"/>
      <c r="L1" s="19"/>
      <c r="M1" s="19"/>
    </row>
    <row r="3" spans="1:14" s="4" customFormat="1" ht="18" customHeight="1">
      <c r="A3" s="176" t="s">
        <v>90</v>
      </c>
      <c r="B3" s="173" t="s">
        <v>16</v>
      </c>
      <c r="C3" s="176" t="s">
        <v>5</v>
      </c>
      <c r="D3" s="179" t="s">
        <v>112</v>
      </c>
      <c r="E3" s="179" t="s">
        <v>107</v>
      </c>
      <c r="F3" s="179" t="s">
        <v>113</v>
      </c>
      <c r="H3" s="176" t="s">
        <v>90</v>
      </c>
      <c r="I3" s="173" t="s">
        <v>16</v>
      </c>
      <c r="J3" s="176" t="s">
        <v>29</v>
      </c>
      <c r="K3" s="179" t="s">
        <v>223</v>
      </c>
      <c r="L3" s="179" t="s">
        <v>224</v>
      </c>
      <c r="M3" s="179" t="s">
        <v>225</v>
      </c>
    </row>
    <row r="4" spans="1:14" s="4" customFormat="1" ht="18" customHeight="1">
      <c r="A4" s="177"/>
      <c r="B4" s="174"/>
      <c r="C4" s="177"/>
      <c r="D4" s="177"/>
      <c r="E4" s="177"/>
      <c r="F4" s="177"/>
      <c r="H4" s="177"/>
      <c r="I4" s="174"/>
      <c r="J4" s="177"/>
      <c r="K4" s="177"/>
      <c r="L4" s="177"/>
      <c r="M4" s="177"/>
    </row>
    <row r="5" spans="1:14" s="4" customFormat="1" ht="18" customHeight="1">
      <c r="A5" s="177"/>
      <c r="B5" s="174"/>
      <c r="C5" s="177"/>
      <c r="D5" s="177"/>
      <c r="E5" s="177"/>
      <c r="F5" s="177"/>
      <c r="H5" s="177"/>
      <c r="I5" s="174"/>
      <c r="J5" s="177"/>
      <c r="K5" s="177"/>
      <c r="L5" s="177"/>
      <c r="M5" s="177"/>
    </row>
    <row r="6" spans="1:14" s="4" customFormat="1" ht="18" customHeight="1">
      <c r="A6" s="178"/>
      <c r="B6" s="175"/>
      <c r="C6" s="178"/>
      <c r="D6" s="31" t="s">
        <v>114</v>
      </c>
      <c r="E6" s="31" t="s">
        <v>98</v>
      </c>
      <c r="F6" s="31" t="s">
        <v>98</v>
      </c>
      <c r="H6" s="178"/>
      <c r="I6" s="175"/>
      <c r="J6" s="178"/>
      <c r="K6" s="31" t="s">
        <v>114</v>
      </c>
      <c r="L6" s="31" t="s">
        <v>98</v>
      </c>
      <c r="M6" s="31" t="s">
        <v>98</v>
      </c>
    </row>
    <row r="7" spans="1:14" ht="18" customHeight="1">
      <c r="A7" s="20">
        <v>1</v>
      </c>
      <c r="B7" s="20">
        <v>19</v>
      </c>
      <c r="C7" s="20" t="s">
        <v>31</v>
      </c>
      <c r="D7" s="32">
        <v>33.575691141072497</v>
      </c>
      <c r="E7" s="29">
        <v>2705779</v>
      </c>
      <c r="F7" s="29">
        <v>908484</v>
      </c>
      <c r="H7" s="20">
        <v>24</v>
      </c>
      <c r="I7" s="20">
        <v>10</v>
      </c>
      <c r="J7" s="20" t="s">
        <v>40</v>
      </c>
      <c r="K7" s="32">
        <v>41.911531594667203</v>
      </c>
      <c r="L7" s="29">
        <v>119862</v>
      </c>
      <c r="M7" s="29">
        <v>50236</v>
      </c>
    </row>
    <row r="8" spans="1:14" ht="18" customHeight="1">
      <c r="A8" s="20">
        <v>2</v>
      </c>
      <c r="B8" s="20">
        <v>14</v>
      </c>
      <c r="C8" s="20" t="s">
        <v>32</v>
      </c>
      <c r="D8" s="32">
        <v>28.649965619620122</v>
      </c>
      <c r="E8" s="29">
        <v>5508956</v>
      </c>
      <c r="F8" s="29">
        <v>1578314</v>
      </c>
      <c r="H8" s="20">
        <v>25</v>
      </c>
      <c r="I8" s="20">
        <v>1</v>
      </c>
      <c r="J8" s="20" t="s">
        <v>115</v>
      </c>
      <c r="K8" s="32">
        <v>0.41707795186920438</v>
      </c>
      <c r="L8" s="29">
        <v>71929</v>
      </c>
      <c r="M8" s="29">
        <v>300</v>
      </c>
    </row>
    <row r="9" spans="1:14" ht="18" customHeight="1">
      <c r="A9" s="20">
        <v>3</v>
      </c>
      <c r="B9" s="20">
        <v>13</v>
      </c>
      <c r="C9" s="20" t="s">
        <v>33</v>
      </c>
      <c r="D9" s="32">
        <v>27.968235127460396</v>
      </c>
      <c r="E9" s="29">
        <v>1080061</v>
      </c>
      <c r="F9" s="29">
        <v>302074</v>
      </c>
      <c r="H9" s="20">
        <v>26</v>
      </c>
      <c r="I9" s="20">
        <v>5</v>
      </c>
      <c r="J9" s="20" t="s">
        <v>46</v>
      </c>
      <c r="K9" s="32">
        <v>21.229112071606028</v>
      </c>
      <c r="L9" s="29">
        <v>117532</v>
      </c>
      <c r="M9" s="29">
        <v>24951</v>
      </c>
    </row>
    <row r="10" spans="1:14" ht="18" customHeight="1">
      <c r="A10" s="20">
        <v>4</v>
      </c>
      <c r="B10" s="20">
        <v>16</v>
      </c>
      <c r="C10" s="20" t="s">
        <v>36</v>
      </c>
      <c r="D10" s="32">
        <v>30.555137732794552</v>
      </c>
      <c r="E10" s="29">
        <v>392245</v>
      </c>
      <c r="F10" s="29">
        <v>119851</v>
      </c>
      <c r="H10" s="20">
        <v>27</v>
      </c>
      <c r="I10" s="20">
        <v>8</v>
      </c>
      <c r="J10" s="20" t="s">
        <v>48</v>
      </c>
      <c r="K10" s="32">
        <v>28.056470588235292</v>
      </c>
      <c r="L10" s="29">
        <v>53125</v>
      </c>
      <c r="M10" s="29">
        <v>14905</v>
      </c>
    </row>
    <row r="11" spans="1:14" ht="18" customHeight="1">
      <c r="A11" s="20">
        <v>5</v>
      </c>
      <c r="B11" s="20">
        <v>20</v>
      </c>
      <c r="C11" s="20" t="s">
        <v>43</v>
      </c>
      <c r="D11" s="32">
        <v>35.113074696925999</v>
      </c>
      <c r="E11" s="29">
        <v>402212</v>
      </c>
      <c r="F11" s="29">
        <v>141229</v>
      </c>
      <c r="H11" s="20">
        <v>28</v>
      </c>
      <c r="I11" s="20">
        <v>2</v>
      </c>
      <c r="J11" s="20" t="s">
        <v>50</v>
      </c>
      <c r="K11" s="32">
        <v>15.354821275765266</v>
      </c>
      <c r="L11" s="29">
        <v>66611</v>
      </c>
      <c r="M11" s="29">
        <v>10228</v>
      </c>
    </row>
    <row r="12" spans="1:14" ht="18" customHeight="1">
      <c r="A12" s="20">
        <v>6</v>
      </c>
      <c r="B12" s="20">
        <v>11</v>
      </c>
      <c r="C12" s="20" t="s">
        <v>44</v>
      </c>
      <c r="D12" s="32">
        <v>20.194228332931768</v>
      </c>
      <c r="E12" s="29">
        <v>771978</v>
      </c>
      <c r="F12" s="29">
        <v>155895</v>
      </c>
      <c r="H12" s="20">
        <v>29</v>
      </c>
      <c r="I12" s="20">
        <v>9</v>
      </c>
      <c r="J12" s="20" t="s">
        <v>55</v>
      </c>
      <c r="K12" s="32">
        <v>33.204407163560283</v>
      </c>
      <c r="L12" s="29">
        <v>208388</v>
      </c>
      <c r="M12" s="29">
        <v>69194</v>
      </c>
    </row>
    <row r="13" spans="1:14" ht="18" customHeight="1">
      <c r="A13" s="20">
        <v>7</v>
      </c>
      <c r="B13" s="20">
        <v>21</v>
      </c>
      <c r="C13" s="20" t="s">
        <v>12</v>
      </c>
      <c r="D13" s="32">
        <v>40.099312049309411</v>
      </c>
      <c r="E13" s="29">
        <v>530852</v>
      </c>
      <c r="F13" s="29">
        <v>212868</v>
      </c>
      <c r="H13" s="20">
        <v>30</v>
      </c>
      <c r="I13" s="33" t="s">
        <v>116</v>
      </c>
      <c r="J13" s="20" t="s">
        <v>57</v>
      </c>
      <c r="K13" s="34" t="s">
        <v>116</v>
      </c>
      <c r="L13" s="34" t="s">
        <v>116</v>
      </c>
      <c r="M13" s="34" t="s">
        <v>116</v>
      </c>
      <c r="N13" s="36" t="s">
        <v>117</v>
      </c>
    </row>
    <row r="14" spans="1:14" ht="18" customHeight="1">
      <c r="A14" s="20">
        <v>8</v>
      </c>
      <c r="B14" s="20">
        <v>17</v>
      </c>
      <c r="C14" s="20" t="s">
        <v>118</v>
      </c>
      <c r="D14" s="32">
        <v>31.248890561429171</v>
      </c>
      <c r="E14" s="29">
        <v>422511</v>
      </c>
      <c r="F14" s="29">
        <v>132030</v>
      </c>
      <c r="H14" s="20">
        <v>31</v>
      </c>
      <c r="I14" s="20">
        <v>4</v>
      </c>
      <c r="J14" s="20" t="s">
        <v>62</v>
      </c>
      <c r="K14" s="32">
        <v>18.799028618473855</v>
      </c>
      <c r="L14" s="29">
        <v>193127</v>
      </c>
      <c r="M14" s="29">
        <v>36306</v>
      </c>
    </row>
    <row r="15" spans="1:14" ht="18" customHeight="1">
      <c r="A15" s="20">
        <v>9</v>
      </c>
      <c r="B15" s="20">
        <v>18</v>
      </c>
      <c r="C15" s="20" t="s">
        <v>51</v>
      </c>
      <c r="D15" s="32">
        <v>32.907969349328539</v>
      </c>
      <c r="E15" s="29">
        <v>1373412</v>
      </c>
      <c r="F15" s="29">
        <v>451962</v>
      </c>
      <c r="H15" s="20">
        <v>32</v>
      </c>
      <c r="I15" s="20">
        <v>7</v>
      </c>
      <c r="J15" s="20" t="s">
        <v>64</v>
      </c>
      <c r="K15" s="32">
        <v>27.282051282051285</v>
      </c>
      <c r="L15" s="29">
        <v>177450</v>
      </c>
      <c r="M15" s="29">
        <v>48412</v>
      </c>
    </row>
    <row r="16" spans="1:14" ht="18" customHeight="1">
      <c r="A16" s="20">
        <v>10</v>
      </c>
      <c r="B16" s="20">
        <v>12</v>
      </c>
      <c r="C16" s="20" t="s">
        <v>14</v>
      </c>
      <c r="D16" s="32">
        <v>25.238770138547423</v>
      </c>
      <c r="E16" s="29">
        <v>1382920</v>
      </c>
      <c r="F16" s="29">
        <v>349032</v>
      </c>
      <c r="H16" s="20">
        <v>33</v>
      </c>
      <c r="I16" s="20">
        <v>3</v>
      </c>
      <c r="J16" s="20" t="s">
        <v>3</v>
      </c>
      <c r="K16" s="32">
        <v>17.515683389979539</v>
      </c>
      <c r="L16" s="29">
        <v>295695</v>
      </c>
      <c r="M16" s="29">
        <v>51793</v>
      </c>
    </row>
    <row r="17" spans="1:14" ht="18" customHeight="1">
      <c r="A17" s="20">
        <v>11</v>
      </c>
      <c r="B17" s="20">
        <v>10</v>
      </c>
      <c r="C17" s="20" t="s">
        <v>60</v>
      </c>
      <c r="D17" s="32">
        <v>19.895626116977397</v>
      </c>
      <c r="E17" s="29">
        <v>910381</v>
      </c>
      <c r="F17" s="29">
        <v>181126</v>
      </c>
      <c r="H17" s="20">
        <v>34</v>
      </c>
      <c r="I17" s="33" t="s">
        <v>116</v>
      </c>
      <c r="J17" s="20" t="s">
        <v>24</v>
      </c>
      <c r="K17" s="34" t="s">
        <v>116</v>
      </c>
      <c r="L17" s="34" t="s">
        <v>116</v>
      </c>
      <c r="M17" s="34" t="s">
        <v>116</v>
      </c>
      <c r="N17" s="36" t="s">
        <v>4</v>
      </c>
    </row>
    <row r="18" spans="1:14" ht="18" customHeight="1">
      <c r="A18" s="20">
        <v>12</v>
      </c>
      <c r="B18" s="20">
        <v>9</v>
      </c>
      <c r="C18" s="20" t="s">
        <v>65</v>
      </c>
      <c r="D18" s="32">
        <v>18.785120949681772</v>
      </c>
      <c r="E18" s="29">
        <v>1062756</v>
      </c>
      <c r="F18" s="29">
        <v>199640</v>
      </c>
      <c r="H18" s="20">
        <v>35</v>
      </c>
      <c r="I18" s="20">
        <v>6</v>
      </c>
      <c r="J18" s="20" t="s">
        <v>66</v>
      </c>
      <c r="K18" s="32">
        <v>24.405492355145768</v>
      </c>
      <c r="L18" s="29">
        <v>120604</v>
      </c>
      <c r="M18" s="29">
        <v>29434</v>
      </c>
    </row>
    <row r="19" spans="1:14" ht="18" customHeight="1">
      <c r="A19" s="20">
        <v>13</v>
      </c>
      <c r="B19" s="20">
        <v>15</v>
      </c>
      <c r="C19" s="20" t="s">
        <v>41</v>
      </c>
      <c r="D19" s="32">
        <v>28.875134642655905</v>
      </c>
      <c r="E19" s="29">
        <v>903317</v>
      </c>
      <c r="F19" s="29">
        <v>260834</v>
      </c>
      <c r="H19" s="186" t="s">
        <v>119</v>
      </c>
      <c r="I19" s="187"/>
      <c r="J19" s="188"/>
      <c r="K19" s="35">
        <v>23.573234441906788</v>
      </c>
      <c r="L19" s="29">
        <v>1424323</v>
      </c>
      <c r="M19" s="29">
        <v>335759</v>
      </c>
    </row>
    <row r="20" spans="1:14" ht="18" customHeight="1">
      <c r="A20" s="20">
        <v>14</v>
      </c>
      <c r="B20" s="20">
        <v>6</v>
      </c>
      <c r="C20" s="20" t="s">
        <v>120</v>
      </c>
      <c r="D20" s="32">
        <v>12.99669100022216</v>
      </c>
      <c r="E20" s="29">
        <v>513146</v>
      </c>
      <c r="F20" s="29">
        <v>66692</v>
      </c>
      <c r="H20" s="186" t="s">
        <v>121</v>
      </c>
      <c r="I20" s="187"/>
      <c r="J20" s="188"/>
      <c r="K20" s="35">
        <v>26.180170309775935</v>
      </c>
      <c r="L20" s="29">
        <v>23004434</v>
      </c>
      <c r="M20" s="29">
        <v>6022600</v>
      </c>
    </row>
    <row r="21" spans="1:14" ht="18" customHeight="1">
      <c r="A21" s="20">
        <v>15</v>
      </c>
      <c r="B21" s="20">
        <v>7</v>
      </c>
      <c r="C21" s="20" t="s">
        <v>38</v>
      </c>
      <c r="D21" s="32">
        <v>15.651297358861282</v>
      </c>
      <c r="E21" s="29">
        <v>741044</v>
      </c>
      <c r="F21" s="29">
        <v>115983</v>
      </c>
    </row>
    <row r="22" spans="1:14" ht="18" customHeight="1">
      <c r="A22" s="20">
        <v>16</v>
      </c>
      <c r="B22" s="20">
        <v>22</v>
      </c>
      <c r="C22" s="20" t="s">
        <v>59</v>
      </c>
      <c r="D22" s="32">
        <v>42.091719556466551</v>
      </c>
      <c r="E22" s="29">
        <v>202465</v>
      </c>
      <c r="F22" s="29">
        <v>85221</v>
      </c>
    </row>
    <row r="23" spans="1:14" ht="18" customHeight="1">
      <c r="A23" s="20">
        <v>17</v>
      </c>
      <c r="B23" s="20">
        <v>4</v>
      </c>
      <c r="C23" s="20" t="s">
        <v>124</v>
      </c>
      <c r="D23" s="32">
        <v>8.0016774757533859</v>
      </c>
      <c r="E23" s="29">
        <v>338604</v>
      </c>
      <c r="F23" s="29">
        <v>27094</v>
      </c>
    </row>
    <row r="24" spans="1:14" ht="18" customHeight="1">
      <c r="A24" s="20">
        <v>18</v>
      </c>
      <c r="B24" s="20">
        <v>3</v>
      </c>
      <c r="C24" s="20" t="s">
        <v>125</v>
      </c>
      <c r="D24" s="32">
        <v>4.9987624015314429</v>
      </c>
      <c r="E24" s="29">
        <v>440369</v>
      </c>
      <c r="F24" s="29">
        <v>22013</v>
      </c>
    </row>
    <row r="25" spans="1:14" ht="18" customHeight="1">
      <c r="A25" s="20">
        <v>19</v>
      </c>
      <c r="B25" s="20">
        <v>23</v>
      </c>
      <c r="C25" s="20" t="s">
        <v>61</v>
      </c>
      <c r="D25" s="32">
        <v>55.726907194541987</v>
      </c>
      <c r="E25" s="29">
        <v>479002</v>
      </c>
      <c r="F25" s="29">
        <v>266933</v>
      </c>
    </row>
    <row r="26" spans="1:14" ht="18" customHeight="1">
      <c r="A26" s="20">
        <v>20</v>
      </c>
      <c r="B26" s="20">
        <v>2</v>
      </c>
      <c r="C26" s="20" t="s">
        <v>28</v>
      </c>
      <c r="D26" s="32">
        <v>1.3293777211426143</v>
      </c>
      <c r="E26" s="29">
        <v>452016</v>
      </c>
      <c r="F26" s="29">
        <v>6009</v>
      </c>
    </row>
    <row r="27" spans="1:14" ht="18" customHeight="1">
      <c r="A27" s="20">
        <v>21</v>
      </c>
      <c r="B27" s="20">
        <v>8</v>
      </c>
      <c r="C27" s="20" t="s">
        <v>126</v>
      </c>
      <c r="D27" s="32">
        <v>18.365336747977434</v>
      </c>
      <c r="E27" s="29">
        <v>375637</v>
      </c>
      <c r="F27" s="29">
        <v>68987</v>
      </c>
    </row>
    <row r="28" spans="1:14" ht="18" customHeight="1">
      <c r="A28" s="20">
        <v>22</v>
      </c>
      <c r="B28" s="20">
        <v>1</v>
      </c>
      <c r="C28" s="20" t="s">
        <v>71</v>
      </c>
      <c r="D28" s="32">
        <v>0.25394079700343353</v>
      </c>
      <c r="E28" s="29">
        <v>307552</v>
      </c>
      <c r="F28" s="29">
        <v>781</v>
      </c>
    </row>
    <row r="29" spans="1:14" ht="18" customHeight="1">
      <c r="A29" s="20">
        <v>23</v>
      </c>
      <c r="B29" s="20">
        <v>5</v>
      </c>
      <c r="C29" s="20" t="s">
        <v>127</v>
      </c>
      <c r="D29" s="32">
        <v>11.943965273457383</v>
      </c>
      <c r="E29" s="29">
        <v>282896</v>
      </c>
      <c r="F29" s="29">
        <v>33789</v>
      </c>
    </row>
    <row r="30" spans="1:14" ht="18" customHeight="1">
      <c r="A30" s="186" t="s">
        <v>129</v>
      </c>
      <c r="B30" s="187"/>
      <c r="C30" s="188"/>
      <c r="D30" s="32">
        <v>26.352232386571135</v>
      </c>
      <c r="E30" s="29">
        <v>21580111</v>
      </c>
      <c r="F30" s="29">
        <v>5686841</v>
      </c>
    </row>
    <row r="32" spans="1:14" ht="18" customHeight="1">
      <c r="A32" s="1" t="s">
        <v>74</v>
      </c>
    </row>
    <row r="34" spans="1:22" ht="18" customHeight="1">
      <c r="A34" s="1" t="s">
        <v>130</v>
      </c>
      <c r="K34" s="1"/>
      <c r="Q34" s="17"/>
      <c r="R34" s="17"/>
      <c r="S34" s="17"/>
      <c r="T34" s="17"/>
      <c r="U34" s="17"/>
      <c r="V34" s="17"/>
    </row>
    <row r="35" spans="1:22" customFormat="1" ht="18" customHeight="1"/>
    <row r="36" spans="1:22" ht="18" customHeight="1">
      <c r="A36" s="252" t="s">
        <v>131</v>
      </c>
      <c r="B36" s="252"/>
      <c r="C36" s="253"/>
      <c r="D36" s="253"/>
      <c r="E36" s="253"/>
      <c r="F36" s="253"/>
      <c r="G36" s="253"/>
      <c r="H36" s="253"/>
      <c r="I36" s="253"/>
      <c r="J36" s="253"/>
      <c r="K36" s="253"/>
      <c r="L36" s="253"/>
      <c r="M36" s="253"/>
      <c r="Q36" s="17"/>
      <c r="R36" s="17"/>
      <c r="S36" s="17"/>
      <c r="T36" s="17"/>
      <c r="U36" s="17"/>
      <c r="V36" s="17"/>
    </row>
    <row r="37" spans="1:22" ht="18" customHeight="1">
      <c r="A37" s="252"/>
      <c r="B37" s="252" t="s">
        <v>132</v>
      </c>
      <c r="C37" s="253"/>
      <c r="D37" s="253"/>
      <c r="E37" s="253"/>
      <c r="F37" s="253"/>
      <c r="G37" s="253"/>
      <c r="H37" s="253"/>
      <c r="I37" s="253"/>
      <c r="J37" s="253"/>
      <c r="K37" s="254"/>
      <c r="L37" s="253"/>
      <c r="M37" s="253"/>
    </row>
    <row r="38" spans="1:22" ht="18" customHeight="1">
      <c r="A38" s="252" t="s">
        <v>134</v>
      </c>
      <c r="B38" s="252"/>
      <c r="C38" s="253"/>
      <c r="D38" s="253"/>
      <c r="E38" s="253"/>
      <c r="F38" s="253"/>
      <c r="G38" s="253"/>
      <c r="H38" s="253"/>
      <c r="I38" s="253"/>
      <c r="J38" s="253"/>
      <c r="K38" s="254"/>
      <c r="L38" s="253"/>
      <c r="M38" s="253"/>
    </row>
    <row r="39" spans="1:22" ht="18" customHeight="1">
      <c r="A39" s="252" t="s">
        <v>135</v>
      </c>
      <c r="B39" s="253"/>
      <c r="C39" s="253"/>
      <c r="D39" s="253"/>
      <c r="E39" s="253"/>
      <c r="F39" s="253"/>
      <c r="G39" s="253"/>
      <c r="H39" s="253"/>
      <c r="I39" s="253"/>
      <c r="J39" s="253"/>
      <c r="K39" s="254"/>
      <c r="L39" s="253"/>
      <c r="M39" s="253"/>
    </row>
  </sheetData>
  <mergeCells count="15">
    <mergeCell ref="K3:K5"/>
    <mergeCell ref="L3:L5"/>
    <mergeCell ref="M3:M5"/>
    <mergeCell ref="H19:J19"/>
    <mergeCell ref="H20:J20"/>
    <mergeCell ref="A30:C30"/>
    <mergeCell ref="A3:A6"/>
    <mergeCell ref="B3:B6"/>
    <mergeCell ref="C3:C6"/>
    <mergeCell ref="D3:D5"/>
    <mergeCell ref="E3:E5"/>
    <mergeCell ref="F3:F5"/>
    <mergeCell ref="H3:H6"/>
    <mergeCell ref="I3:I6"/>
    <mergeCell ref="J3:J6"/>
  </mergeCells>
  <phoneticPr fontId="22" type="Hiragana"/>
  <pageMargins left="0.59055118110236227" right="0.23" top="0.78740157480314965" bottom="0.39370078740157483" header="0.39370078740157483" footer="0.39370078740157483"/>
  <pageSetup paperSize="9" scale="93" firstPageNumber="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38"/>
  <sheetViews>
    <sheetView view="pageBreakPreview" zoomScaleNormal="75" zoomScaleSheetLayoutView="100" workbookViewId="0"/>
  </sheetViews>
  <sheetFormatPr defaultColWidth="9" defaultRowHeight="18" customHeight="1"/>
  <cols>
    <col min="1" max="2" width="3.625" style="1" customWidth="1"/>
    <col min="3" max="3" width="11.625" style="1" customWidth="1"/>
    <col min="4" max="4" width="7.5" style="1" customWidth="1"/>
    <col min="5" max="5" width="10.875" style="1" customWidth="1"/>
    <col min="6" max="6" width="10.625" style="1" customWidth="1"/>
    <col min="7" max="7" width="1.625" style="1" customWidth="1"/>
    <col min="8" max="9" width="3.625" style="1" customWidth="1"/>
    <col min="10" max="10" width="11.625" style="1" customWidth="1"/>
    <col min="11" max="11" width="7.375" style="17" customWidth="1"/>
    <col min="12" max="12" width="10.875" style="1" customWidth="1"/>
    <col min="13" max="13" width="10.625" style="1" customWidth="1"/>
    <col min="14" max="14" width="6.875" style="1" bestFit="1" customWidth="1"/>
    <col min="15" max="15" width="6" style="1" customWidth="1"/>
    <col min="16" max="16" width="9" style="1" bestFit="1" customWidth="1"/>
    <col min="17" max="16384" width="9" style="1"/>
  </cols>
  <sheetData>
    <row r="1" spans="1:14" ht="24" customHeight="1">
      <c r="A1" s="19" t="s">
        <v>136</v>
      </c>
      <c r="B1" s="19"/>
      <c r="C1" s="19"/>
      <c r="D1" s="19"/>
      <c r="E1" s="19"/>
      <c r="F1" s="19"/>
      <c r="G1" s="19"/>
      <c r="H1" s="19"/>
      <c r="I1" s="19"/>
      <c r="J1" s="19"/>
      <c r="K1" s="19"/>
      <c r="L1" s="19"/>
      <c r="M1" s="19"/>
    </row>
    <row r="3" spans="1:14" s="4" customFormat="1" ht="18" customHeight="1">
      <c r="A3" s="176" t="s">
        <v>90</v>
      </c>
      <c r="B3" s="173" t="s">
        <v>16</v>
      </c>
      <c r="C3" s="176" t="s">
        <v>5</v>
      </c>
      <c r="D3" s="179" t="s">
        <v>137</v>
      </c>
      <c r="E3" s="179" t="s">
        <v>107</v>
      </c>
      <c r="F3" s="179" t="s">
        <v>138</v>
      </c>
      <c r="H3" s="176" t="s">
        <v>90</v>
      </c>
      <c r="I3" s="173" t="s">
        <v>16</v>
      </c>
      <c r="J3" s="176" t="s">
        <v>29</v>
      </c>
      <c r="K3" s="179" t="s">
        <v>226</v>
      </c>
      <c r="L3" s="179" t="s">
        <v>224</v>
      </c>
      <c r="M3" s="179" t="s">
        <v>227</v>
      </c>
    </row>
    <row r="4" spans="1:14" s="4" customFormat="1" ht="18" customHeight="1">
      <c r="A4" s="177"/>
      <c r="B4" s="174"/>
      <c r="C4" s="177"/>
      <c r="D4" s="177"/>
      <c r="E4" s="177"/>
      <c r="F4" s="177"/>
      <c r="H4" s="177"/>
      <c r="I4" s="174"/>
      <c r="J4" s="177"/>
      <c r="K4" s="177"/>
      <c r="L4" s="177"/>
      <c r="M4" s="177"/>
    </row>
    <row r="5" spans="1:14" s="4" customFormat="1" ht="18" customHeight="1">
      <c r="A5" s="177"/>
      <c r="B5" s="174"/>
      <c r="C5" s="177"/>
      <c r="D5" s="177"/>
      <c r="E5" s="177"/>
      <c r="F5" s="177"/>
      <c r="H5" s="177"/>
      <c r="I5" s="174"/>
      <c r="J5" s="177"/>
      <c r="K5" s="177"/>
      <c r="L5" s="177"/>
      <c r="M5" s="177"/>
    </row>
    <row r="6" spans="1:14" s="4" customFormat="1" ht="18" customHeight="1">
      <c r="A6" s="178"/>
      <c r="B6" s="175"/>
      <c r="C6" s="178"/>
      <c r="D6" s="31" t="s">
        <v>114</v>
      </c>
      <c r="E6" s="31" t="s">
        <v>98</v>
      </c>
      <c r="F6" s="31" t="s">
        <v>98</v>
      </c>
      <c r="H6" s="178"/>
      <c r="I6" s="175"/>
      <c r="J6" s="178"/>
      <c r="K6" s="31" t="s">
        <v>114</v>
      </c>
      <c r="L6" s="31" t="s">
        <v>98</v>
      </c>
      <c r="M6" s="31" t="s">
        <v>98</v>
      </c>
    </row>
    <row r="7" spans="1:14" ht="18" customHeight="1">
      <c r="A7" s="20">
        <v>1</v>
      </c>
      <c r="B7" s="20">
        <v>7</v>
      </c>
      <c r="C7" s="20" t="s">
        <v>31</v>
      </c>
      <c r="D7" s="32">
        <v>24.59299151926303</v>
      </c>
      <c r="E7" s="29">
        <v>2705779</v>
      </c>
      <c r="F7" s="29">
        <v>665432</v>
      </c>
      <c r="H7" s="20">
        <v>24</v>
      </c>
      <c r="I7" s="20">
        <v>9</v>
      </c>
      <c r="J7" s="20" t="s">
        <v>40</v>
      </c>
      <c r="K7" s="32">
        <v>9.4784001601842132</v>
      </c>
      <c r="L7" s="29">
        <v>119862</v>
      </c>
      <c r="M7" s="29">
        <v>11361</v>
      </c>
    </row>
    <row r="8" spans="1:14" ht="18" customHeight="1">
      <c r="A8" s="20">
        <v>2</v>
      </c>
      <c r="B8" s="20">
        <v>11</v>
      </c>
      <c r="C8" s="20" t="s">
        <v>32</v>
      </c>
      <c r="D8" s="32">
        <v>22.97339096554774</v>
      </c>
      <c r="E8" s="29">
        <v>5508956</v>
      </c>
      <c r="F8" s="29">
        <v>1265594</v>
      </c>
      <c r="H8" s="20">
        <v>25</v>
      </c>
      <c r="I8" s="20">
        <v>6</v>
      </c>
      <c r="J8" s="20" t="s">
        <v>30</v>
      </c>
      <c r="K8" s="32">
        <v>17.175270057973833</v>
      </c>
      <c r="L8" s="29">
        <v>71929</v>
      </c>
      <c r="M8" s="29">
        <v>12354</v>
      </c>
    </row>
    <row r="9" spans="1:14" ht="18" customHeight="1">
      <c r="A9" s="20">
        <v>3</v>
      </c>
      <c r="B9" s="20">
        <v>6</v>
      </c>
      <c r="C9" s="20" t="s">
        <v>33</v>
      </c>
      <c r="D9" s="32">
        <v>25.741231282307204</v>
      </c>
      <c r="E9" s="29">
        <v>1080061</v>
      </c>
      <c r="F9" s="29">
        <v>278021</v>
      </c>
      <c r="H9" s="20">
        <v>26</v>
      </c>
      <c r="I9" s="20">
        <v>2</v>
      </c>
      <c r="J9" s="20" t="s">
        <v>139</v>
      </c>
      <c r="K9" s="32">
        <v>30.423203893407752</v>
      </c>
      <c r="L9" s="29">
        <v>117532</v>
      </c>
      <c r="M9" s="29">
        <v>35757</v>
      </c>
    </row>
    <row r="10" spans="1:14" ht="18" customHeight="1">
      <c r="A10" s="20">
        <v>4</v>
      </c>
      <c r="B10" s="20">
        <v>2</v>
      </c>
      <c r="C10" s="20" t="s">
        <v>63</v>
      </c>
      <c r="D10" s="32">
        <v>43.717319532435084</v>
      </c>
      <c r="E10" s="29">
        <v>392245</v>
      </c>
      <c r="F10" s="29">
        <v>171479</v>
      </c>
      <c r="H10" s="20">
        <v>27</v>
      </c>
      <c r="I10" s="20">
        <v>1</v>
      </c>
      <c r="J10" s="20" t="s">
        <v>48</v>
      </c>
      <c r="K10" s="32">
        <v>30.977882352941176</v>
      </c>
      <c r="L10" s="29">
        <v>53125</v>
      </c>
      <c r="M10" s="29">
        <v>16457</v>
      </c>
    </row>
    <row r="11" spans="1:14" ht="18" customHeight="1">
      <c r="A11" s="20">
        <v>5</v>
      </c>
      <c r="B11" s="20">
        <v>4</v>
      </c>
      <c r="C11" s="20" t="s">
        <v>43</v>
      </c>
      <c r="D11" s="32">
        <v>28.295774367746361</v>
      </c>
      <c r="E11" s="29">
        <v>402212</v>
      </c>
      <c r="F11" s="29">
        <v>113809</v>
      </c>
      <c r="H11" s="20">
        <v>28</v>
      </c>
      <c r="I11" s="20">
        <v>10</v>
      </c>
      <c r="J11" s="20" t="s">
        <v>141</v>
      </c>
      <c r="K11" s="32">
        <v>4.0218582516401193</v>
      </c>
      <c r="L11" s="29">
        <v>66611</v>
      </c>
      <c r="M11" s="29">
        <v>2679</v>
      </c>
    </row>
    <row r="12" spans="1:14" ht="18" customHeight="1">
      <c r="A12" s="20">
        <v>6</v>
      </c>
      <c r="B12" s="20">
        <v>10</v>
      </c>
      <c r="C12" s="20" t="s">
        <v>92</v>
      </c>
      <c r="D12" s="32">
        <v>23.514530206819366</v>
      </c>
      <c r="E12" s="29">
        <v>771978</v>
      </c>
      <c r="F12" s="29">
        <v>181527</v>
      </c>
      <c r="H12" s="20">
        <v>29</v>
      </c>
      <c r="I12" s="20">
        <v>8</v>
      </c>
      <c r="J12" s="20" t="s">
        <v>55</v>
      </c>
      <c r="K12" s="32">
        <v>14.949037372593432</v>
      </c>
      <c r="L12" s="29">
        <v>208388</v>
      </c>
      <c r="M12" s="29">
        <v>31152</v>
      </c>
    </row>
    <row r="13" spans="1:14" ht="18" customHeight="1">
      <c r="A13" s="20">
        <v>7</v>
      </c>
      <c r="B13" s="20">
        <v>12</v>
      </c>
      <c r="C13" s="20" t="s">
        <v>142</v>
      </c>
      <c r="D13" s="32">
        <v>22.586898043145737</v>
      </c>
      <c r="E13" s="29">
        <v>530852</v>
      </c>
      <c r="F13" s="29">
        <v>119903</v>
      </c>
      <c r="H13" s="20">
        <v>30</v>
      </c>
      <c r="I13" s="33" t="s">
        <v>116</v>
      </c>
      <c r="J13" s="20" t="s">
        <v>57</v>
      </c>
      <c r="K13" s="34" t="s">
        <v>116</v>
      </c>
      <c r="L13" s="34" t="s">
        <v>116</v>
      </c>
      <c r="M13" s="34" t="s">
        <v>116</v>
      </c>
      <c r="N13" s="36" t="s">
        <v>117</v>
      </c>
    </row>
    <row r="14" spans="1:14" ht="18" customHeight="1">
      <c r="A14" s="20">
        <v>8</v>
      </c>
      <c r="B14" s="20">
        <v>17</v>
      </c>
      <c r="C14" s="20" t="s">
        <v>123</v>
      </c>
      <c r="D14" s="32">
        <v>19.150270643841225</v>
      </c>
      <c r="E14" s="29">
        <v>422511</v>
      </c>
      <c r="F14" s="29">
        <v>80912</v>
      </c>
      <c r="H14" s="20">
        <v>31</v>
      </c>
      <c r="I14" s="20">
        <v>4</v>
      </c>
      <c r="J14" s="20" t="s">
        <v>62</v>
      </c>
      <c r="K14" s="32">
        <v>24.043763948075618</v>
      </c>
      <c r="L14" s="29">
        <v>193127</v>
      </c>
      <c r="M14" s="29">
        <v>46435</v>
      </c>
    </row>
    <row r="15" spans="1:14" ht="18" customHeight="1">
      <c r="A15" s="20">
        <v>9</v>
      </c>
      <c r="B15" s="20">
        <v>8</v>
      </c>
      <c r="C15" s="20" t="s">
        <v>143</v>
      </c>
      <c r="D15" s="32">
        <v>23.883728990281138</v>
      </c>
      <c r="E15" s="29">
        <v>1373412</v>
      </c>
      <c r="F15" s="29">
        <v>328022</v>
      </c>
      <c r="H15" s="20">
        <v>32</v>
      </c>
      <c r="I15" s="20">
        <v>7</v>
      </c>
      <c r="J15" s="20" t="s">
        <v>64</v>
      </c>
      <c r="K15" s="32">
        <v>15.445477599323754</v>
      </c>
      <c r="L15" s="29">
        <v>177450</v>
      </c>
      <c r="M15" s="29">
        <v>27408</v>
      </c>
    </row>
    <row r="16" spans="1:14" ht="18" customHeight="1">
      <c r="A16" s="20">
        <v>10</v>
      </c>
      <c r="B16" s="20">
        <v>15</v>
      </c>
      <c r="C16" s="20" t="s">
        <v>144</v>
      </c>
      <c r="D16" s="32">
        <v>20.05582390883059</v>
      </c>
      <c r="E16" s="29">
        <v>1382920</v>
      </c>
      <c r="F16" s="29">
        <v>277356</v>
      </c>
      <c r="H16" s="20">
        <v>33</v>
      </c>
      <c r="I16" s="20">
        <v>3</v>
      </c>
      <c r="J16" s="20" t="s">
        <v>3</v>
      </c>
      <c r="K16" s="32">
        <v>25.181014220734205</v>
      </c>
      <c r="L16" s="29">
        <v>295695</v>
      </c>
      <c r="M16" s="29">
        <v>74459</v>
      </c>
    </row>
    <row r="17" spans="1:14" ht="18" customHeight="1">
      <c r="A17" s="20">
        <v>11</v>
      </c>
      <c r="B17" s="20">
        <v>14</v>
      </c>
      <c r="C17" s="20" t="s">
        <v>60</v>
      </c>
      <c r="D17" s="32">
        <v>21.370503119023791</v>
      </c>
      <c r="E17" s="29">
        <v>910381</v>
      </c>
      <c r="F17" s="29">
        <v>194553</v>
      </c>
      <c r="H17" s="20">
        <v>34</v>
      </c>
      <c r="I17" s="33" t="s">
        <v>116</v>
      </c>
      <c r="J17" s="20" t="s">
        <v>24</v>
      </c>
      <c r="K17" s="34" t="s">
        <v>116</v>
      </c>
      <c r="L17" s="34" t="s">
        <v>116</v>
      </c>
      <c r="M17" s="34" t="s">
        <v>116</v>
      </c>
      <c r="N17" s="36" t="s">
        <v>4</v>
      </c>
    </row>
    <row r="18" spans="1:14" ht="18" customHeight="1">
      <c r="A18" s="20">
        <v>12</v>
      </c>
      <c r="B18" s="20">
        <v>19</v>
      </c>
      <c r="C18" s="20" t="s">
        <v>145</v>
      </c>
      <c r="D18" s="32">
        <v>17.893194674977135</v>
      </c>
      <c r="E18" s="29">
        <v>1062756</v>
      </c>
      <c r="F18" s="29">
        <v>190161</v>
      </c>
      <c r="H18" s="20">
        <v>35</v>
      </c>
      <c r="I18" s="20">
        <v>5</v>
      </c>
      <c r="J18" s="20" t="s">
        <v>147</v>
      </c>
      <c r="K18" s="32">
        <v>21.435441610560179</v>
      </c>
      <c r="L18" s="29">
        <v>120604</v>
      </c>
      <c r="M18" s="29">
        <v>25852</v>
      </c>
    </row>
    <row r="19" spans="1:14" ht="18" customHeight="1">
      <c r="A19" s="20">
        <v>13</v>
      </c>
      <c r="B19" s="20">
        <v>1</v>
      </c>
      <c r="C19" s="20" t="s">
        <v>41</v>
      </c>
      <c r="D19" s="32">
        <v>56.605488438720855</v>
      </c>
      <c r="E19" s="29">
        <v>903317</v>
      </c>
      <c r="F19" s="29">
        <v>511327</v>
      </c>
      <c r="H19" s="186" t="s">
        <v>119</v>
      </c>
      <c r="I19" s="187"/>
      <c r="J19" s="188"/>
      <c r="K19" s="35">
        <v>19.933259520487979</v>
      </c>
      <c r="L19" s="29">
        <v>1424323</v>
      </c>
      <c r="M19" s="29">
        <v>283914</v>
      </c>
    </row>
    <row r="20" spans="1:14" ht="18" customHeight="1">
      <c r="A20" s="20">
        <v>14</v>
      </c>
      <c r="B20" s="20">
        <v>21</v>
      </c>
      <c r="C20" s="20" t="s">
        <v>149</v>
      </c>
      <c r="D20" s="32">
        <v>13.871295888499569</v>
      </c>
      <c r="E20" s="29">
        <v>513146</v>
      </c>
      <c r="F20" s="29">
        <v>71180</v>
      </c>
      <c r="H20" s="186" t="s">
        <v>121</v>
      </c>
      <c r="I20" s="187"/>
      <c r="J20" s="188"/>
      <c r="K20" s="35">
        <v>23.730246960216451</v>
      </c>
      <c r="L20" s="29">
        <v>23004434</v>
      </c>
      <c r="M20" s="29">
        <v>5459009</v>
      </c>
    </row>
    <row r="21" spans="1:14" ht="18" customHeight="1">
      <c r="A21" s="20">
        <v>15</v>
      </c>
      <c r="B21" s="20">
        <v>16</v>
      </c>
      <c r="C21" s="20" t="s">
        <v>150</v>
      </c>
      <c r="D21" s="32">
        <v>19.551470627924928</v>
      </c>
      <c r="E21" s="29">
        <v>741044</v>
      </c>
      <c r="F21" s="29">
        <v>144885</v>
      </c>
    </row>
    <row r="22" spans="1:14" ht="18" customHeight="1">
      <c r="A22" s="20">
        <v>16</v>
      </c>
      <c r="B22" s="20">
        <v>18</v>
      </c>
      <c r="C22" s="20" t="s">
        <v>59</v>
      </c>
      <c r="D22" s="32">
        <v>18.920307213592473</v>
      </c>
      <c r="E22" s="29">
        <v>202465</v>
      </c>
      <c r="F22" s="29">
        <v>38307</v>
      </c>
    </row>
    <row r="23" spans="1:14" ht="18" customHeight="1">
      <c r="A23" s="20">
        <v>17</v>
      </c>
      <c r="B23" s="20">
        <v>22</v>
      </c>
      <c r="C23" s="20" t="s">
        <v>21</v>
      </c>
      <c r="D23" s="32">
        <v>12.856906592952239</v>
      </c>
      <c r="E23" s="29">
        <v>338604</v>
      </c>
      <c r="F23" s="29">
        <v>43534</v>
      </c>
    </row>
    <row r="24" spans="1:14" ht="18" customHeight="1">
      <c r="A24" s="20">
        <v>18</v>
      </c>
      <c r="B24" s="20">
        <v>3</v>
      </c>
      <c r="C24" s="20" t="s">
        <v>18</v>
      </c>
      <c r="D24" s="32">
        <v>29.869949973771998</v>
      </c>
      <c r="E24" s="29">
        <v>440369</v>
      </c>
      <c r="F24" s="29">
        <v>131538</v>
      </c>
    </row>
    <row r="25" spans="1:14" ht="18" customHeight="1">
      <c r="A25" s="20">
        <v>19</v>
      </c>
      <c r="B25" s="20">
        <v>23</v>
      </c>
      <c r="C25" s="20" t="s">
        <v>61</v>
      </c>
      <c r="D25" s="32">
        <v>9.5106074713675515</v>
      </c>
      <c r="E25" s="29">
        <v>479002</v>
      </c>
      <c r="F25" s="29">
        <v>45556</v>
      </c>
    </row>
    <row r="26" spans="1:14" ht="18" customHeight="1">
      <c r="A26" s="20">
        <v>20</v>
      </c>
      <c r="B26" s="20">
        <v>9</v>
      </c>
      <c r="C26" s="20" t="s">
        <v>28</v>
      </c>
      <c r="D26" s="32">
        <v>23.574165516264912</v>
      </c>
      <c r="E26" s="29">
        <v>452016</v>
      </c>
      <c r="F26" s="29">
        <v>106559</v>
      </c>
    </row>
    <row r="27" spans="1:14" ht="18" customHeight="1">
      <c r="A27" s="20">
        <v>21</v>
      </c>
      <c r="B27" s="20">
        <v>5</v>
      </c>
      <c r="C27" s="20" t="s">
        <v>126</v>
      </c>
      <c r="D27" s="32">
        <v>28.023331035015186</v>
      </c>
      <c r="E27" s="29">
        <v>375637</v>
      </c>
      <c r="F27" s="29">
        <v>105266</v>
      </c>
    </row>
    <row r="28" spans="1:14" ht="18" customHeight="1">
      <c r="A28" s="20">
        <v>22</v>
      </c>
      <c r="B28" s="20">
        <v>20</v>
      </c>
      <c r="C28" s="20" t="s">
        <v>71</v>
      </c>
      <c r="D28" s="32">
        <v>16.034361668921026</v>
      </c>
      <c r="E28" s="29">
        <v>307552</v>
      </c>
      <c r="F28" s="29">
        <v>49314</v>
      </c>
    </row>
    <row r="29" spans="1:14" ht="18" customHeight="1">
      <c r="A29" s="20">
        <v>23</v>
      </c>
      <c r="B29" s="20">
        <v>13</v>
      </c>
      <c r="C29" s="20" t="s">
        <v>127</v>
      </c>
      <c r="D29" s="32">
        <v>21.513206266613878</v>
      </c>
      <c r="E29" s="29">
        <v>282896</v>
      </c>
      <c r="F29" s="29">
        <v>60860</v>
      </c>
    </row>
    <row r="30" spans="1:14" ht="18" customHeight="1">
      <c r="A30" s="186" t="s">
        <v>129</v>
      </c>
      <c r="B30" s="187"/>
      <c r="C30" s="188"/>
      <c r="D30" s="32">
        <v>23.980854408024129</v>
      </c>
      <c r="E30" s="29">
        <v>21580111</v>
      </c>
      <c r="F30" s="29">
        <v>5175095</v>
      </c>
    </row>
    <row r="32" spans="1:14" ht="18" customHeight="1">
      <c r="A32" s="1" t="s">
        <v>74</v>
      </c>
    </row>
    <row r="34" spans="1:22" ht="18" customHeight="1">
      <c r="A34" s="1" t="s">
        <v>130</v>
      </c>
      <c r="K34" s="1"/>
      <c r="Q34" s="17"/>
      <c r="R34" s="17"/>
      <c r="S34" s="17"/>
      <c r="T34" s="17"/>
      <c r="U34" s="17"/>
      <c r="V34" s="17"/>
    </row>
    <row r="35" spans="1:22" customFormat="1" ht="18" customHeight="1"/>
    <row r="36" spans="1:22" ht="17.25" customHeight="1">
      <c r="A36" s="252" t="s">
        <v>151</v>
      </c>
      <c r="B36" s="253"/>
      <c r="C36" s="253"/>
      <c r="D36" s="253"/>
      <c r="E36" s="253"/>
      <c r="F36" s="253"/>
      <c r="G36" s="253"/>
      <c r="H36" s="253"/>
      <c r="I36" s="253"/>
      <c r="J36" s="253"/>
      <c r="K36" s="253"/>
      <c r="L36" s="253"/>
      <c r="M36" s="253"/>
      <c r="Q36" s="17"/>
      <c r="R36" s="17"/>
      <c r="S36" s="17"/>
      <c r="T36" s="17"/>
      <c r="U36" s="17"/>
      <c r="V36" s="17"/>
    </row>
    <row r="37" spans="1:22" ht="17.25" customHeight="1">
      <c r="A37" s="252"/>
      <c r="B37" s="252" t="s">
        <v>132</v>
      </c>
      <c r="C37" s="253"/>
      <c r="D37" s="253"/>
      <c r="E37" s="253"/>
      <c r="F37" s="253"/>
      <c r="G37" s="253"/>
      <c r="H37" s="253"/>
      <c r="I37" s="253"/>
      <c r="J37" s="253"/>
      <c r="K37" s="253"/>
      <c r="L37" s="253"/>
      <c r="M37" s="253"/>
      <c r="Q37" s="17"/>
      <c r="R37" s="17"/>
      <c r="S37" s="17"/>
      <c r="T37" s="17"/>
      <c r="U37" s="17"/>
      <c r="V37" s="17"/>
    </row>
    <row r="38" spans="1:22" ht="18" customHeight="1">
      <c r="A38" s="252" t="s">
        <v>134</v>
      </c>
      <c r="B38" s="253"/>
      <c r="C38" s="253"/>
      <c r="D38" s="253"/>
      <c r="E38" s="253"/>
      <c r="F38" s="253"/>
      <c r="G38" s="253"/>
      <c r="H38" s="253"/>
      <c r="I38" s="253"/>
      <c r="J38" s="253"/>
      <c r="K38" s="254"/>
      <c r="L38" s="253"/>
      <c r="M38" s="253"/>
    </row>
  </sheetData>
  <mergeCells count="15">
    <mergeCell ref="K3:K5"/>
    <mergeCell ref="L3:L5"/>
    <mergeCell ref="M3:M5"/>
    <mergeCell ref="H19:J19"/>
    <mergeCell ref="H20:J20"/>
    <mergeCell ref="A30:C30"/>
    <mergeCell ref="A3:A6"/>
    <mergeCell ref="B3:B6"/>
    <mergeCell ref="C3:C6"/>
    <mergeCell ref="D3:D5"/>
    <mergeCell ref="E3:E5"/>
    <mergeCell ref="F3:F5"/>
    <mergeCell ref="H3:H6"/>
    <mergeCell ref="I3:I6"/>
    <mergeCell ref="J3:J6"/>
  </mergeCells>
  <phoneticPr fontId="30"/>
  <pageMargins left="0.59055118110236227" right="0.23" top="0.78740157480314965" bottom="0.39370078740157483" header="0.39370078740157483" footer="0.39370078740157483"/>
  <pageSetup paperSize="9" scale="93" firstPageNumber="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0"/>
  <sheetViews>
    <sheetView view="pageBreakPreview" zoomScaleNormal="75" zoomScaleSheetLayoutView="100" workbookViewId="0">
      <selection sqref="A1:L1"/>
    </sheetView>
  </sheetViews>
  <sheetFormatPr defaultColWidth="9" defaultRowHeight="18" customHeight="1"/>
  <cols>
    <col min="1" max="2" width="3.625" style="1" customWidth="1"/>
    <col min="3" max="3" width="11.125" style="1" bestFit="1" customWidth="1"/>
    <col min="4" max="4" width="7.625" style="1" bestFit="1" customWidth="1"/>
    <col min="5" max="5" width="10.375" style="1" bestFit="1" customWidth="1"/>
    <col min="6" max="6" width="11.5" style="1" bestFit="1" customWidth="1"/>
    <col min="7" max="7" width="4.875" style="1" customWidth="1"/>
    <col min="8" max="9" width="3.625" style="1" customWidth="1"/>
    <col min="10" max="10" width="9.125" style="1" bestFit="1" customWidth="1"/>
    <col min="11" max="11" width="7.625" style="1" bestFit="1" customWidth="1"/>
    <col min="12" max="12" width="10.375" style="1" bestFit="1" customWidth="1"/>
    <col min="13" max="13" width="11.5" style="1" bestFit="1" customWidth="1"/>
    <col min="14" max="16384" width="9" style="1"/>
  </cols>
  <sheetData>
    <row r="1" spans="1:13" ht="24" customHeight="1">
      <c r="A1" s="168" t="s">
        <v>152</v>
      </c>
      <c r="B1" s="168"/>
      <c r="C1" s="168"/>
      <c r="D1" s="168"/>
      <c r="E1" s="168"/>
      <c r="F1" s="168"/>
      <c r="G1" s="168"/>
      <c r="H1" s="168"/>
      <c r="I1" s="168"/>
      <c r="J1" s="168"/>
      <c r="K1" s="168"/>
      <c r="L1" s="168"/>
      <c r="M1" s="19"/>
    </row>
    <row r="3" spans="1:13" s="4" customFormat="1" ht="18" customHeight="1">
      <c r="A3" s="176" t="s">
        <v>17</v>
      </c>
      <c r="B3" s="173" t="s">
        <v>16</v>
      </c>
      <c r="C3" s="176" t="s">
        <v>5</v>
      </c>
      <c r="D3" s="179" t="s">
        <v>155</v>
      </c>
      <c r="E3" s="179" t="s">
        <v>156</v>
      </c>
      <c r="F3" s="179" t="s">
        <v>128</v>
      </c>
      <c r="G3" s="38"/>
      <c r="H3" s="176" t="s">
        <v>17</v>
      </c>
      <c r="I3" s="173" t="s">
        <v>16</v>
      </c>
      <c r="J3" s="176" t="s">
        <v>29</v>
      </c>
      <c r="K3" s="179" t="s">
        <v>155</v>
      </c>
      <c r="L3" s="179" t="s">
        <v>156</v>
      </c>
      <c r="M3" s="179" t="s">
        <v>128</v>
      </c>
    </row>
    <row r="4" spans="1:13" s="4" customFormat="1" ht="18" customHeight="1">
      <c r="A4" s="177"/>
      <c r="B4" s="174"/>
      <c r="C4" s="177"/>
      <c r="D4" s="189"/>
      <c r="E4" s="177"/>
      <c r="F4" s="177"/>
      <c r="G4" s="39"/>
      <c r="H4" s="177"/>
      <c r="I4" s="174"/>
      <c r="J4" s="177"/>
      <c r="K4" s="189"/>
      <c r="L4" s="177"/>
      <c r="M4" s="177"/>
    </row>
    <row r="5" spans="1:13" s="4" customFormat="1" ht="18" customHeight="1">
      <c r="A5" s="177"/>
      <c r="B5" s="174"/>
      <c r="C5" s="177"/>
      <c r="D5" s="189"/>
      <c r="E5" s="177"/>
      <c r="F5" s="177"/>
      <c r="G5" s="39"/>
      <c r="H5" s="177"/>
      <c r="I5" s="174"/>
      <c r="J5" s="177"/>
      <c r="K5" s="189"/>
      <c r="L5" s="177"/>
      <c r="M5" s="177"/>
    </row>
    <row r="6" spans="1:13" s="4" customFormat="1" ht="18" customHeight="1">
      <c r="A6" s="178"/>
      <c r="B6" s="175"/>
      <c r="C6" s="178"/>
      <c r="D6" s="31" t="s">
        <v>157</v>
      </c>
      <c r="E6" s="31" t="s">
        <v>157</v>
      </c>
      <c r="F6" s="31" t="s">
        <v>159</v>
      </c>
      <c r="G6" s="40"/>
      <c r="H6" s="178"/>
      <c r="I6" s="175"/>
      <c r="J6" s="178"/>
      <c r="K6" s="31" t="s">
        <v>157</v>
      </c>
      <c r="L6" s="31" t="s">
        <v>157</v>
      </c>
      <c r="M6" s="31" t="s">
        <v>159</v>
      </c>
    </row>
    <row r="7" spans="1:13" ht="18" customHeight="1">
      <c r="A7" s="20">
        <v>1</v>
      </c>
      <c r="B7" s="20">
        <v>2</v>
      </c>
      <c r="C7" s="20" t="s">
        <v>31</v>
      </c>
      <c r="D7" s="37">
        <v>6.2287963345671304</v>
      </c>
      <c r="E7" s="29">
        <v>2697635</v>
      </c>
      <c r="F7" s="29">
        <v>16803019</v>
      </c>
      <c r="G7" s="17"/>
      <c r="H7" s="20">
        <v>24</v>
      </c>
      <c r="I7" s="20">
        <v>6</v>
      </c>
      <c r="J7" s="20" t="s">
        <v>40</v>
      </c>
      <c r="K7" s="37">
        <v>4.577420191497179</v>
      </c>
      <c r="L7" s="29">
        <v>185068</v>
      </c>
      <c r="M7" s="29">
        <v>847134</v>
      </c>
    </row>
    <row r="8" spans="1:13" ht="18" customHeight="1">
      <c r="A8" s="20">
        <v>2</v>
      </c>
      <c r="B8" s="20">
        <v>6</v>
      </c>
      <c r="C8" s="20" t="s">
        <v>32</v>
      </c>
      <c r="D8" s="37">
        <v>5.8026667725380028</v>
      </c>
      <c r="E8" s="29">
        <v>8437915</v>
      </c>
      <c r="F8" s="29">
        <v>48962409</v>
      </c>
      <c r="G8" s="17"/>
      <c r="H8" s="20">
        <v>25</v>
      </c>
      <c r="I8" s="20">
        <v>12</v>
      </c>
      <c r="J8" s="20" t="s">
        <v>30</v>
      </c>
      <c r="K8" s="37">
        <v>3.2297403651617103</v>
      </c>
      <c r="L8" s="29">
        <v>242687</v>
      </c>
      <c r="M8" s="29">
        <v>783816</v>
      </c>
    </row>
    <row r="9" spans="1:13" ht="18" customHeight="1">
      <c r="A9" s="20">
        <v>3</v>
      </c>
      <c r="B9" s="20">
        <v>14</v>
      </c>
      <c r="C9" s="20" t="s">
        <v>33</v>
      </c>
      <c r="D9" s="37">
        <v>5.4099181253306172</v>
      </c>
      <c r="E9" s="29">
        <v>1139913</v>
      </c>
      <c r="F9" s="29">
        <v>6166836</v>
      </c>
      <c r="G9" s="17"/>
      <c r="H9" s="20">
        <v>26</v>
      </c>
      <c r="I9" s="20">
        <v>4</v>
      </c>
      <c r="J9" s="20" t="s">
        <v>46</v>
      </c>
      <c r="K9" s="37">
        <v>5.5694401338023312</v>
      </c>
      <c r="L9" s="29">
        <v>231984</v>
      </c>
      <c r="M9" s="29">
        <v>1292021</v>
      </c>
    </row>
    <row r="10" spans="1:13" ht="18" customHeight="1">
      <c r="A10" s="20">
        <v>4</v>
      </c>
      <c r="B10" s="20">
        <v>12</v>
      </c>
      <c r="C10" s="20" t="s">
        <v>36</v>
      </c>
      <c r="D10" s="37">
        <v>5.4409016322653079</v>
      </c>
      <c r="E10" s="29">
        <v>231580</v>
      </c>
      <c r="F10" s="29">
        <v>1260004</v>
      </c>
      <c r="G10" s="17"/>
      <c r="H10" s="20">
        <v>27</v>
      </c>
      <c r="I10" s="20">
        <v>10</v>
      </c>
      <c r="J10" s="20" t="s">
        <v>48</v>
      </c>
      <c r="K10" s="37">
        <v>3.7509078750222207</v>
      </c>
      <c r="L10" s="29">
        <v>236266</v>
      </c>
      <c r="M10" s="29">
        <v>886212</v>
      </c>
    </row>
    <row r="11" spans="1:13" ht="18" customHeight="1">
      <c r="A11" s="20">
        <v>5</v>
      </c>
      <c r="B11" s="20">
        <v>9</v>
      </c>
      <c r="C11" s="20" t="s">
        <v>43</v>
      </c>
      <c r="D11" s="37">
        <v>5.737928131565333</v>
      </c>
      <c r="E11" s="29">
        <v>539291</v>
      </c>
      <c r="F11" s="29">
        <v>3094413</v>
      </c>
      <c r="G11" s="17"/>
      <c r="H11" s="20">
        <v>28</v>
      </c>
      <c r="I11" s="20">
        <v>11</v>
      </c>
      <c r="J11" s="20" t="s">
        <v>50</v>
      </c>
      <c r="K11" s="37">
        <v>3.6340473834779075</v>
      </c>
      <c r="L11" s="29">
        <v>130383</v>
      </c>
      <c r="M11" s="29">
        <v>473818</v>
      </c>
    </row>
    <row r="12" spans="1:13" ht="18" customHeight="1">
      <c r="A12" s="20">
        <v>6</v>
      </c>
      <c r="B12" s="20">
        <v>13</v>
      </c>
      <c r="C12" s="20" t="s">
        <v>44</v>
      </c>
      <c r="D12" s="37">
        <v>5.414680841595005</v>
      </c>
      <c r="E12" s="29">
        <v>1168448</v>
      </c>
      <c r="F12" s="29">
        <v>6326773</v>
      </c>
      <c r="G12" s="17"/>
      <c r="H12" s="20">
        <v>29</v>
      </c>
      <c r="I12" s="20">
        <v>8</v>
      </c>
      <c r="J12" s="20" t="s">
        <v>55</v>
      </c>
      <c r="K12" s="37">
        <v>4.3911344789427886</v>
      </c>
      <c r="L12" s="29">
        <v>515999</v>
      </c>
      <c r="M12" s="29">
        <v>2265821</v>
      </c>
    </row>
    <row r="13" spans="1:13" ht="18" customHeight="1">
      <c r="A13" s="20">
        <v>7</v>
      </c>
      <c r="B13" s="20">
        <v>17</v>
      </c>
      <c r="C13" s="20" t="s">
        <v>12</v>
      </c>
      <c r="D13" s="37">
        <v>5.1704908952785535</v>
      </c>
      <c r="E13" s="29">
        <v>393587</v>
      </c>
      <c r="F13" s="29">
        <v>2035038</v>
      </c>
      <c r="G13" s="17"/>
      <c r="H13" s="20">
        <v>30</v>
      </c>
      <c r="I13" s="20">
        <v>2</v>
      </c>
      <c r="J13" s="20" t="s">
        <v>57</v>
      </c>
      <c r="K13" s="37">
        <v>6.3566421788784808</v>
      </c>
      <c r="L13" s="29">
        <v>124688</v>
      </c>
      <c r="M13" s="29">
        <v>792597</v>
      </c>
    </row>
    <row r="14" spans="1:13" ht="18" customHeight="1">
      <c r="A14" s="20">
        <v>8</v>
      </c>
      <c r="B14" s="20">
        <v>18</v>
      </c>
      <c r="C14" s="20" t="s">
        <v>9</v>
      </c>
      <c r="D14" s="37">
        <v>5.0547748837028168</v>
      </c>
      <c r="E14" s="29">
        <v>1078487</v>
      </c>
      <c r="F14" s="29">
        <v>5451509</v>
      </c>
      <c r="G14" s="17"/>
      <c r="H14" s="20">
        <v>31</v>
      </c>
      <c r="I14" s="20">
        <v>1</v>
      </c>
      <c r="J14" s="20" t="s">
        <v>62</v>
      </c>
      <c r="K14" s="37">
        <v>6.3673070181892149</v>
      </c>
      <c r="L14" s="29">
        <v>231071</v>
      </c>
      <c r="M14" s="29">
        <v>1471300</v>
      </c>
    </row>
    <row r="15" spans="1:13" ht="18" customHeight="1">
      <c r="A15" s="20">
        <v>9</v>
      </c>
      <c r="B15" s="20">
        <v>3</v>
      </c>
      <c r="C15" s="20" t="s">
        <v>51</v>
      </c>
      <c r="D15" s="37">
        <v>6.0979284856437008</v>
      </c>
      <c r="E15" s="29">
        <v>1313918</v>
      </c>
      <c r="F15" s="29">
        <v>8012178</v>
      </c>
      <c r="G15" s="17"/>
      <c r="H15" s="20">
        <v>32</v>
      </c>
      <c r="I15" s="20">
        <v>7</v>
      </c>
      <c r="J15" s="20" t="s">
        <v>64</v>
      </c>
      <c r="K15" s="37">
        <v>4.4292967363341935</v>
      </c>
      <c r="L15" s="29">
        <v>456358</v>
      </c>
      <c r="M15" s="29">
        <v>2021345</v>
      </c>
    </row>
    <row r="16" spans="1:13" ht="18" customHeight="1">
      <c r="A16" s="20">
        <v>10</v>
      </c>
      <c r="B16" s="20">
        <v>10</v>
      </c>
      <c r="C16" s="20" t="s">
        <v>14</v>
      </c>
      <c r="D16" s="37">
        <v>5.6257788856127879</v>
      </c>
      <c r="E16" s="29">
        <v>2053254</v>
      </c>
      <c r="F16" s="29">
        <v>11551153</v>
      </c>
      <c r="G16" s="17"/>
      <c r="H16" s="20">
        <v>33</v>
      </c>
      <c r="I16" s="20">
        <v>3</v>
      </c>
      <c r="J16" s="20" t="s">
        <v>3</v>
      </c>
      <c r="K16" s="37">
        <v>6.2405181865152208</v>
      </c>
      <c r="L16" s="29">
        <v>238061</v>
      </c>
      <c r="M16" s="29">
        <v>1485624</v>
      </c>
    </row>
    <row r="17" spans="1:13" ht="18" customHeight="1">
      <c r="A17" s="20">
        <v>11</v>
      </c>
      <c r="B17" s="20">
        <v>4</v>
      </c>
      <c r="C17" s="20" t="s">
        <v>60</v>
      </c>
      <c r="D17" s="37">
        <v>5.8899287615925422</v>
      </c>
      <c r="E17" s="29">
        <v>943171</v>
      </c>
      <c r="F17" s="29">
        <v>5555210</v>
      </c>
      <c r="G17" s="17"/>
      <c r="H17" s="20">
        <v>34</v>
      </c>
      <c r="I17" s="20">
        <v>9</v>
      </c>
      <c r="J17" s="20" t="s">
        <v>67</v>
      </c>
      <c r="K17" s="37">
        <v>4.1588826804423897</v>
      </c>
      <c r="L17" s="29">
        <v>199191</v>
      </c>
      <c r="M17" s="29">
        <v>828412</v>
      </c>
    </row>
    <row r="18" spans="1:13" ht="18" customHeight="1">
      <c r="A18" s="20">
        <v>12</v>
      </c>
      <c r="B18" s="20">
        <v>11</v>
      </c>
      <c r="C18" s="20" t="s">
        <v>65</v>
      </c>
      <c r="D18" s="37">
        <v>5.5246631860419564</v>
      </c>
      <c r="E18" s="29">
        <v>1597989</v>
      </c>
      <c r="F18" s="29">
        <v>8828351</v>
      </c>
      <c r="G18" s="17"/>
      <c r="H18" s="20">
        <v>35</v>
      </c>
      <c r="I18" s="20">
        <v>5</v>
      </c>
      <c r="J18" s="20" t="s">
        <v>66</v>
      </c>
      <c r="K18" s="37">
        <v>5.183539929159461</v>
      </c>
      <c r="L18" s="29">
        <v>371821</v>
      </c>
      <c r="M18" s="29">
        <v>1927349</v>
      </c>
    </row>
    <row r="19" spans="1:13" ht="18" customHeight="1">
      <c r="A19" s="20">
        <v>13</v>
      </c>
      <c r="B19" s="20">
        <v>8</v>
      </c>
      <c r="C19" s="20" t="s">
        <v>41</v>
      </c>
      <c r="D19" s="37">
        <v>5.7454530160123047</v>
      </c>
      <c r="E19" s="29">
        <v>1046133</v>
      </c>
      <c r="F19" s="29">
        <v>6010508</v>
      </c>
      <c r="G19" s="17"/>
      <c r="H19" s="186" t="s">
        <v>37</v>
      </c>
      <c r="I19" s="187"/>
      <c r="J19" s="188"/>
      <c r="K19" s="37">
        <v>4.7653175503551832</v>
      </c>
      <c r="L19" s="26">
        <v>3163577</v>
      </c>
      <c r="M19" s="26">
        <v>15075449</v>
      </c>
    </row>
    <row r="20" spans="1:13" ht="18" customHeight="1">
      <c r="A20" s="20">
        <v>14</v>
      </c>
      <c r="B20" s="20">
        <v>7</v>
      </c>
      <c r="C20" s="20" t="s">
        <v>8</v>
      </c>
      <c r="D20" s="37">
        <v>5.7988457666817395</v>
      </c>
      <c r="E20" s="29">
        <v>811621</v>
      </c>
      <c r="F20" s="29">
        <v>4706465</v>
      </c>
      <c r="G20" s="17"/>
      <c r="H20" s="186" t="s">
        <v>69</v>
      </c>
      <c r="I20" s="187"/>
      <c r="J20" s="188"/>
      <c r="K20" s="37">
        <v>5.5419762147758567</v>
      </c>
      <c r="L20" s="26">
        <v>33228949</v>
      </c>
      <c r="M20" s="26">
        <v>184154045</v>
      </c>
    </row>
    <row r="21" spans="1:13" ht="18" customHeight="1">
      <c r="A21" s="20">
        <v>15</v>
      </c>
      <c r="B21" s="20">
        <v>5</v>
      </c>
      <c r="C21" s="20" t="s">
        <v>38</v>
      </c>
      <c r="D21" s="37">
        <v>5.8630153734648962</v>
      </c>
      <c r="E21" s="29">
        <v>1136894</v>
      </c>
      <c r="F21" s="29">
        <v>6665627</v>
      </c>
      <c r="G21" s="17"/>
    </row>
    <row r="22" spans="1:13" ht="18" customHeight="1">
      <c r="A22" s="20">
        <v>16</v>
      </c>
      <c r="B22" s="20">
        <v>23</v>
      </c>
      <c r="C22" s="20" t="s">
        <v>59</v>
      </c>
      <c r="D22" s="37">
        <v>3.7202468804508251</v>
      </c>
      <c r="E22" s="29">
        <v>231043</v>
      </c>
      <c r="F22" s="29">
        <v>859537</v>
      </c>
      <c r="G22" s="17"/>
    </row>
    <row r="23" spans="1:13" ht="18" customHeight="1">
      <c r="A23" s="20">
        <v>17</v>
      </c>
      <c r="B23" s="20">
        <v>21</v>
      </c>
      <c r="C23" s="20" t="s">
        <v>21</v>
      </c>
      <c r="D23" s="37">
        <v>4.788672451225878</v>
      </c>
      <c r="E23" s="29">
        <v>660955</v>
      </c>
      <c r="F23" s="29">
        <v>3165097</v>
      </c>
      <c r="G23" s="17"/>
    </row>
    <row r="24" spans="1:13" ht="18" customHeight="1">
      <c r="A24" s="20">
        <v>18</v>
      </c>
      <c r="B24" s="20">
        <v>15</v>
      </c>
      <c r="C24" s="20" t="s">
        <v>18</v>
      </c>
      <c r="D24" s="37">
        <v>5.3983223953181412</v>
      </c>
      <c r="E24" s="29">
        <v>653074</v>
      </c>
      <c r="F24" s="29">
        <v>3525504</v>
      </c>
      <c r="G24" s="17"/>
    </row>
    <row r="25" spans="1:13" ht="18" customHeight="1">
      <c r="A25" s="20">
        <v>19</v>
      </c>
      <c r="B25" s="20">
        <v>22</v>
      </c>
      <c r="C25" s="20" t="s">
        <v>61</v>
      </c>
      <c r="D25" s="37">
        <v>4.0594084274442945</v>
      </c>
      <c r="E25" s="29">
        <v>955521</v>
      </c>
      <c r="F25" s="29">
        <v>3878850</v>
      </c>
      <c r="G25" s="41"/>
    </row>
    <row r="26" spans="1:13" ht="18" customHeight="1">
      <c r="A26" s="20">
        <v>20</v>
      </c>
      <c r="B26" s="20">
        <v>1</v>
      </c>
      <c r="C26" s="20" t="s">
        <v>28</v>
      </c>
      <c r="D26" s="37">
        <v>7.340079705338316</v>
      </c>
      <c r="E26" s="29">
        <v>556299</v>
      </c>
      <c r="F26" s="29">
        <v>4083279</v>
      </c>
      <c r="G26" s="41"/>
    </row>
    <row r="27" spans="1:13" ht="18" customHeight="1">
      <c r="A27" s="20">
        <v>21</v>
      </c>
      <c r="B27" s="20">
        <v>20</v>
      </c>
      <c r="C27" s="20" t="s">
        <v>42</v>
      </c>
      <c r="D27" s="37">
        <v>4.9122287573319658</v>
      </c>
      <c r="E27" s="29">
        <v>998368</v>
      </c>
      <c r="F27" s="29">
        <v>4904212</v>
      </c>
      <c r="G27" s="41"/>
    </row>
    <row r="28" spans="1:13" ht="18" customHeight="1">
      <c r="A28" s="20">
        <v>22</v>
      </c>
      <c r="B28" s="20">
        <v>19</v>
      </c>
      <c r="C28" s="20" t="s">
        <v>71</v>
      </c>
      <c r="D28" s="37">
        <v>4.9714781221847986</v>
      </c>
      <c r="E28" s="29">
        <v>667137</v>
      </c>
      <c r="F28" s="29">
        <v>3316657</v>
      </c>
      <c r="G28" s="41"/>
    </row>
    <row r="29" spans="1:13" ht="18" customHeight="1">
      <c r="A29" s="20">
        <v>23</v>
      </c>
      <c r="B29" s="20">
        <v>16</v>
      </c>
      <c r="C29" s="20" t="s">
        <v>72</v>
      </c>
      <c r="D29" s="37">
        <v>5.1995275772466965</v>
      </c>
      <c r="E29" s="29">
        <v>753139</v>
      </c>
      <c r="F29" s="29">
        <v>3915967</v>
      </c>
      <c r="G29" s="41"/>
    </row>
    <row r="30" spans="1:13" ht="18" customHeight="1">
      <c r="A30" s="186" t="s">
        <v>73</v>
      </c>
      <c r="B30" s="187"/>
      <c r="C30" s="188"/>
      <c r="D30" s="37">
        <v>5.6236987854332883</v>
      </c>
      <c r="E30" s="26">
        <v>30065372</v>
      </c>
      <c r="F30" s="26">
        <v>169078596</v>
      </c>
      <c r="G30" s="41"/>
    </row>
    <row r="32" spans="1:13" ht="18" customHeight="1">
      <c r="A32" s="1" t="s">
        <v>74</v>
      </c>
    </row>
    <row r="34" spans="1:25" ht="18" customHeight="1">
      <c r="A34" s="1" t="s">
        <v>101</v>
      </c>
      <c r="O34" s="17"/>
      <c r="P34" s="17"/>
      <c r="Q34" s="17"/>
      <c r="T34" s="17"/>
      <c r="U34" s="17"/>
      <c r="V34" s="17"/>
      <c r="W34" s="17"/>
      <c r="X34" s="17"/>
      <c r="Y34" s="17"/>
    </row>
    <row r="36" spans="1:25" ht="18" customHeight="1">
      <c r="A36" s="190" t="s">
        <v>162</v>
      </c>
      <c r="B36" s="190"/>
      <c r="C36" s="190"/>
      <c r="D36" s="184" t="s">
        <v>15</v>
      </c>
      <c r="E36" s="184"/>
      <c r="F36" s="184"/>
      <c r="G36" s="183"/>
      <c r="H36" s="183"/>
      <c r="I36" s="183"/>
    </row>
    <row r="37" spans="1:25" ht="18" customHeight="1">
      <c r="A37" s="190"/>
      <c r="B37" s="190"/>
      <c r="C37" s="190"/>
      <c r="D37" s="185" t="s">
        <v>26</v>
      </c>
      <c r="E37" s="185"/>
      <c r="F37" s="185"/>
      <c r="G37" s="183"/>
      <c r="H37" s="183"/>
      <c r="I37" s="183"/>
    </row>
    <row r="39" spans="1:25" ht="18" customHeight="1">
      <c r="D39" s="21"/>
      <c r="K39" s="21"/>
    </row>
    <row r="40" spans="1:25" ht="18" customHeight="1">
      <c r="D40" s="28"/>
      <c r="K40" s="28"/>
    </row>
  </sheetData>
  <mergeCells count="20">
    <mergeCell ref="M3:M5"/>
    <mergeCell ref="A36:C37"/>
    <mergeCell ref="G36:I37"/>
    <mergeCell ref="D37:F37"/>
    <mergeCell ref="A3:A6"/>
    <mergeCell ref="B3:B6"/>
    <mergeCell ref="C3:C6"/>
    <mergeCell ref="D3:D5"/>
    <mergeCell ref="E3:E5"/>
    <mergeCell ref="F3:F5"/>
    <mergeCell ref="A1:L1"/>
    <mergeCell ref="H19:J19"/>
    <mergeCell ref="H20:J20"/>
    <mergeCell ref="A30:C30"/>
    <mergeCell ref="D36:F36"/>
    <mergeCell ref="H3:H6"/>
    <mergeCell ref="I3:I6"/>
    <mergeCell ref="J3:J6"/>
    <mergeCell ref="K3:K5"/>
    <mergeCell ref="L3:L5"/>
  </mergeCells>
  <phoneticPr fontId="22" type="Hiragana"/>
  <conditionalFormatting sqref="E7:F29">
    <cfRule type="cellIs" dxfId="2" priority="2" stopIfTrue="1" operator="equal">
      <formula>0</formula>
    </cfRule>
  </conditionalFormatting>
  <conditionalFormatting sqref="G7:G24">
    <cfRule type="cellIs" dxfId="1" priority="3" stopIfTrue="1" operator="equal">
      <formula>0</formula>
    </cfRule>
  </conditionalFormatting>
  <conditionalFormatting sqref="L7:M18">
    <cfRule type="cellIs" dxfId="0" priority="1" stopIfTrue="1" operator="equal">
      <formula>0</formula>
    </cfRule>
  </conditionalFormatting>
  <pageMargins left="0.59055118110236227" right="0.59055118110236227" top="0.78740157480314965" bottom="0.39370078740157483" header="0.39370078740157483" footer="0.39370078740157483"/>
  <pageSetup paperSize="9" scale="93" firstPageNumber="0" orientation="portrait" useFirstPageNumber="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0"/>
  <sheetViews>
    <sheetView view="pageBreakPreview" zoomScaleNormal="75" zoomScaleSheetLayoutView="100" workbookViewId="0">
      <selection sqref="A1:M1"/>
    </sheetView>
  </sheetViews>
  <sheetFormatPr defaultColWidth="9" defaultRowHeight="18" customHeight="1"/>
  <cols>
    <col min="1" max="2" width="3.625" style="1" customWidth="1"/>
    <col min="3" max="6" width="9.125" style="1" customWidth="1"/>
    <col min="7" max="9" width="3.625" style="1" customWidth="1"/>
    <col min="10" max="13" width="9.125" style="1" customWidth="1"/>
    <col min="14" max="14" width="9" style="1" bestFit="1" customWidth="1"/>
    <col min="15" max="16384" width="9" style="1"/>
  </cols>
  <sheetData>
    <row r="1" spans="1:13" ht="24" customHeight="1">
      <c r="A1" s="168" t="s">
        <v>97</v>
      </c>
      <c r="B1" s="168"/>
      <c r="C1" s="168"/>
      <c r="D1" s="168"/>
      <c r="E1" s="168"/>
      <c r="F1" s="168"/>
      <c r="G1" s="168"/>
      <c r="H1" s="168"/>
      <c r="I1" s="168"/>
      <c r="J1" s="168"/>
      <c r="K1" s="168"/>
      <c r="L1" s="168"/>
      <c r="M1" s="168"/>
    </row>
    <row r="3" spans="1:13" s="4" customFormat="1" ht="18" customHeight="1">
      <c r="A3" s="176" t="s">
        <v>17</v>
      </c>
      <c r="B3" s="173" t="s">
        <v>16</v>
      </c>
      <c r="C3" s="176" t="s">
        <v>5</v>
      </c>
      <c r="D3" s="179" t="s">
        <v>133</v>
      </c>
      <c r="E3" s="179" t="s">
        <v>163</v>
      </c>
      <c r="F3" s="179" t="s">
        <v>164</v>
      </c>
      <c r="H3" s="176" t="s">
        <v>17</v>
      </c>
      <c r="I3" s="173" t="s">
        <v>16</v>
      </c>
      <c r="J3" s="176" t="s">
        <v>29</v>
      </c>
      <c r="K3" s="179" t="s">
        <v>133</v>
      </c>
      <c r="L3" s="179" t="s">
        <v>163</v>
      </c>
      <c r="M3" s="179" t="s">
        <v>164</v>
      </c>
    </row>
    <row r="4" spans="1:13" s="4" customFormat="1" ht="18" customHeight="1">
      <c r="A4" s="177"/>
      <c r="B4" s="174"/>
      <c r="C4" s="177"/>
      <c r="D4" s="189"/>
      <c r="E4" s="189"/>
      <c r="F4" s="189"/>
      <c r="H4" s="177"/>
      <c r="I4" s="174"/>
      <c r="J4" s="177"/>
      <c r="K4" s="189"/>
      <c r="L4" s="189"/>
      <c r="M4" s="189"/>
    </row>
    <row r="5" spans="1:13" s="4" customFormat="1" ht="18" customHeight="1">
      <c r="A5" s="177"/>
      <c r="B5" s="174"/>
      <c r="C5" s="177"/>
      <c r="D5" s="189"/>
      <c r="E5" s="189"/>
      <c r="F5" s="189"/>
      <c r="H5" s="177"/>
      <c r="I5" s="174"/>
      <c r="J5" s="177"/>
      <c r="K5" s="189"/>
      <c r="L5" s="189"/>
      <c r="M5" s="189"/>
    </row>
    <row r="6" spans="1:13" s="4" customFormat="1" ht="18" customHeight="1">
      <c r="A6" s="178"/>
      <c r="B6" s="175"/>
      <c r="C6" s="178"/>
      <c r="D6" s="31" t="s">
        <v>35</v>
      </c>
      <c r="E6" s="31" t="s">
        <v>146</v>
      </c>
      <c r="F6" s="31" t="s">
        <v>146</v>
      </c>
      <c r="H6" s="178"/>
      <c r="I6" s="175"/>
      <c r="J6" s="178"/>
      <c r="K6" s="31" t="s">
        <v>35</v>
      </c>
      <c r="L6" s="31" t="s">
        <v>146</v>
      </c>
      <c r="M6" s="31" t="s">
        <v>146</v>
      </c>
    </row>
    <row r="7" spans="1:13" ht="18" customHeight="1">
      <c r="A7" s="20">
        <v>1</v>
      </c>
      <c r="B7" s="20">
        <v>21</v>
      </c>
      <c r="C7" s="23" t="s">
        <v>31</v>
      </c>
      <c r="D7" s="37">
        <v>61.924470607252545</v>
      </c>
      <c r="E7" s="43">
        <v>183881</v>
      </c>
      <c r="F7" s="43">
        <v>296944</v>
      </c>
      <c r="H7" s="20">
        <v>24</v>
      </c>
      <c r="I7" s="20">
        <v>8</v>
      </c>
      <c r="J7" s="23" t="s">
        <v>40</v>
      </c>
      <c r="K7" s="37">
        <v>70.470288005833027</v>
      </c>
      <c r="L7" s="43">
        <v>3866</v>
      </c>
      <c r="M7" s="43">
        <v>5486</v>
      </c>
    </row>
    <row r="8" spans="1:13" ht="18" customHeight="1">
      <c r="A8" s="20">
        <v>2</v>
      </c>
      <c r="B8" s="20">
        <v>17</v>
      </c>
      <c r="C8" s="23" t="s">
        <v>32</v>
      </c>
      <c r="D8" s="37">
        <v>63.946461974698721</v>
      </c>
      <c r="E8" s="43">
        <v>204770</v>
      </c>
      <c r="F8" s="43">
        <v>320221</v>
      </c>
      <c r="H8" s="20">
        <v>25</v>
      </c>
      <c r="I8" s="20">
        <v>6</v>
      </c>
      <c r="J8" s="23" t="s">
        <v>30</v>
      </c>
      <c r="K8" s="37">
        <v>80.872826457551994</v>
      </c>
      <c r="L8" s="43">
        <v>2372</v>
      </c>
      <c r="M8" s="43">
        <v>2933</v>
      </c>
    </row>
    <row r="9" spans="1:13" ht="18" customHeight="1">
      <c r="A9" s="20">
        <v>3</v>
      </c>
      <c r="B9" s="20">
        <v>20</v>
      </c>
      <c r="C9" s="23" t="s">
        <v>33</v>
      </c>
      <c r="D9" s="37">
        <v>61.968330952352368</v>
      </c>
      <c r="E9" s="43">
        <v>51619</v>
      </c>
      <c r="F9" s="43">
        <v>83299</v>
      </c>
      <c r="H9" s="20">
        <v>26</v>
      </c>
      <c r="I9" s="20">
        <v>1</v>
      </c>
      <c r="J9" s="23" t="s">
        <v>46</v>
      </c>
      <c r="K9" s="37">
        <v>86.989409984871401</v>
      </c>
      <c r="L9" s="43">
        <v>2875</v>
      </c>
      <c r="M9" s="43">
        <v>3305</v>
      </c>
    </row>
    <row r="10" spans="1:13" ht="18" customHeight="1">
      <c r="A10" s="20">
        <v>4</v>
      </c>
      <c r="B10" s="20">
        <v>16</v>
      </c>
      <c r="C10" s="23" t="s">
        <v>36</v>
      </c>
      <c r="D10" s="37">
        <v>65.212187159956471</v>
      </c>
      <c r="E10" s="43">
        <v>11986</v>
      </c>
      <c r="F10" s="43">
        <v>18380</v>
      </c>
      <c r="H10" s="20">
        <v>27</v>
      </c>
      <c r="I10" s="20">
        <v>4</v>
      </c>
      <c r="J10" s="23" t="s">
        <v>48</v>
      </c>
      <c r="K10" s="37">
        <v>84.548872180451127</v>
      </c>
      <c r="L10" s="43">
        <v>2249</v>
      </c>
      <c r="M10" s="43">
        <v>2660</v>
      </c>
    </row>
    <row r="11" spans="1:13" ht="18" customHeight="1">
      <c r="A11" s="20">
        <v>5</v>
      </c>
      <c r="B11" s="20">
        <v>18</v>
      </c>
      <c r="C11" s="23" t="s">
        <v>43</v>
      </c>
      <c r="D11" s="37">
        <v>63.178925880079049</v>
      </c>
      <c r="E11" s="43">
        <v>29092</v>
      </c>
      <c r="F11" s="43">
        <v>46047</v>
      </c>
      <c r="H11" s="20">
        <v>28</v>
      </c>
      <c r="I11" s="20">
        <v>5</v>
      </c>
      <c r="J11" s="23" t="s">
        <v>50</v>
      </c>
      <c r="K11" s="37">
        <v>83.07329997056226</v>
      </c>
      <c r="L11" s="43">
        <v>2822</v>
      </c>
      <c r="M11" s="43">
        <v>3397</v>
      </c>
    </row>
    <row r="12" spans="1:13" ht="18" customHeight="1">
      <c r="A12" s="20">
        <v>6</v>
      </c>
      <c r="B12" s="20">
        <v>7</v>
      </c>
      <c r="C12" s="23" t="s">
        <v>44</v>
      </c>
      <c r="D12" s="37">
        <v>71.813309948358182</v>
      </c>
      <c r="E12" s="43">
        <v>36851</v>
      </c>
      <c r="F12" s="43">
        <v>51315</v>
      </c>
      <c r="H12" s="20">
        <v>29</v>
      </c>
      <c r="I12" s="20">
        <v>9</v>
      </c>
      <c r="J12" s="23" t="s">
        <v>55</v>
      </c>
      <c r="K12" s="37">
        <v>70.325947008199492</v>
      </c>
      <c r="L12" s="43">
        <v>10378</v>
      </c>
      <c r="M12" s="43">
        <v>14757</v>
      </c>
    </row>
    <row r="13" spans="1:13" ht="18" customHeight="1">
      <c r="A13" s="20">
        <v>7</v>
      </c>
      <c r="B13" s="20">
        <v>5</v>
      </c>
      <c r="C13" s="23" t="s">
        <v>12</v>
      </c>
      <c r="D13" s="37">
        <v>72.233060215892834</v>
      </c>
      <c r="E13" s="43">
        <v>22216</v>
      </c>
      <c r="F13" s="43">
        <v>30756</v>
      </c>
      <c r="H13" s="20">
        <v>30</v>
      </c>
      <c r="I13" s="20">
        <v>11</v>
      </c>
      <c r="J13" s="23" t="s">
        <v>57</v>
      </c>
      <c r="K13" s="37">
        <v>58.791293609138627</v>
      </c>
      <c r="L13" s="43">
        <v>7617</v>
      </c>
      <c r="M13" s="43">
        <v>12956</v>
      </c>
    </row>
    <row r="14" spans="1:13" ht="18" customHeight="1">
      <c r="A14" s="20">
        <v>8</v>
      </c>
      <c r="B14" s="20">
        <v>2</v>
      </c>
      <c r="C14" s="23" t="s">
        <v>9</v>
      </c>
      <c r="D14" s="37">
        <v>77.034291534631052</v>
      </c>
      <c r="E14" s="43">
        <v>27227</v>
      </c>
      <c r="F14" s="43">
        <v>35344</v>
      </c>
      <c r="H14" s="20">
        <v>31</v>
      </c>
      <c r="I14" s="20">
        <v>12</v>
      </c>
      <c r="J14" s="23" t="s">
        <v>62</v>
      </c>
      <c r="K14" s="37">
        <v>57.04955600114581</v>
      </c>
      <c r="L14" s="43">
        <v>9958</v>
      </c>
      <c r="M14" s="43">
        <v>17455</v>
      </c>
    </row>
    <row r="15" spans="1:13" ht="18" customHeight="1">
      <c r="A15" s="20">
        <v>9</v>
      </c>
      <c r="B15" s="20">
        <v>13</v>
      </c>
      <c r="C15" s="23" t="s">
        <v>51</v>
      </c>
      <c r="D15" s="37">
        <v>68.144725603795138</v>
      </c>
      <c r="E15" s="43">
        <v>66221</v>
      </c>
      <c r="F15" s="43">
        <v>97177</v>
      </c>
      <c r="H15" s="20">
        <v>32</v>
      </c>
      <c r="I15" s="20">
        <v>7</v>
      </c>
      <c r="J15" s="23" t="s">
        <v>64</v>
      </c>
      <c r="K15" s="37">
        <v>72.734411810899957</v>
      </c>
      <c r="L15" s="43">
        <v>4631</v>
      </c>
      <c r="M15" s="43">
        <v>6367</v>
      </c>
    </row>
    <row r="16" spans="1:13" ht="18" customHeight="1">
      <c r="A16" s="20">
        <v>10</v>
      </c>
      <c r="B16" s="20">
        <v>10</v>
      </c>
      <c r="C16" s="23" t="s">
        <v>14</v>
      </c>
      <c r="D16" s="37">
        <v>69.625513706536964</v>
      </c>
      <c r="E16" s="43">
        <v>45235</v>
      </c>
      <c r="F16" s="43">
        <v>64969</v>
      </c>
      <c r="H16" s="20">
        <v>33</v>
      </c>
      <c r="I16" s="20">
        <v>10</v>
      </c>
      <c r="J16" s="23" t="s">
        <v>3</v>
      </c>
      <c r="K16" s="37">
        <v>66.115996092015266</v>
      </c>
      <c r="L16" s="43">
        <v>7444</v>
      </c>
      <c r="M16" s="43">
        <v>11259</v>
      </c>
    </row>
    <row r="17" spans="1:13" ht="18" customHeight="1">
      <c r="A17" s="20">
        <v>11</v>
      </c>
      <c r="B17" s="20">
        <v>8</v>
      </c>
      <c r="C17" s="23" t="s">
        <v>60</v>
      </c>
      <c r="D17" s="37">
        <v>71.589776381862293</v>
      </c>
      <c r="E17" s="43">
        <v>38065</v>
      </c>
      <c r="F17" s="43">
        <v>53171</v>
      </c>
      <c r="H17" s="20">
        <v>34</v>
      </c>
      <c r="I17" s="20">
        <v>2</v>
      </c>
      <c r="J17" s="23" t="s">
        <v>67</v>
      </c>
      <c r="K17" s="37">
        <v>86.664133738601819</v>
      </c>
      <c r="L17" s="43">
        <v>2281</v>
      </c>
      <c r="M17" s="43">
        <v>2632</v>
      </c>
    </row>
    <row r="18" spans="1:13" ht="18" customHeight="1">
      <c r="A18" s="20">
        <v>12</v>
      </c>
      <c r="B18" s="20">
        <v>11</v>
      </c>
      <c r="C18" s="23" t="s">
        <v>65</v>
      </c>
      <c r="D18" s="37">
        <v>69.600750881369905</v>
      </c>
      <c r="E18" s="43">
        <v>30403</v>
      </c>
      <c r="F18" s="43">
        <v>43682</v>
      </c>
      <c r="H18" s="20">
        <v>35</v>
      </c>
      <c r="I18" s="20">
        <v>3</v>
      </c>
      <c r="J18" s="23" t="s">
        <v>66</v>
      </c>
      <c r="K18" s="37">
        <v>85.276663993584606</v>
      </c>
      <c r="L18" s="43">
        <v>5317</v>
      </c>
      <c r="M18" s="43">
        <v>6235</v>
      </c>
    </row>
    <row r="19" spans="1:13" ht="18" customHeight="1">
      <c r="A19" s="20">
        <v>13</v>
      </c>
      <c r="B19" s="20">
        <v>3</v>
      </c>
      <c r="C19" s="23" t="s">
        <v>41</v>
      </c>
      <c r="D19" s="37">
        <v>75.159495548961416</v>
      </c>
      <c r="E19" s="43">
        <v>40526</v>
      </c>
      <c r="F19" s="43">
        <v>53920</v>
      </c>
      <c r="H19" s="169" t="s">
        <v>37</v>
      </c>
      <c r="I19" s="170"/>
      <c r="J19" s="171"/>
      <c r="K19" s="37">
        <v>69.106236443728903</v>
      </c>
      <c r="L19" s="43">
        <v>61810</v>
      </c>
      <c r="M19" s="43">
        <v>89442</v>
      </c>
    </row>
    <row r="20" spans="1:13" ht="18" customHeight="1">
      <c r="A20" s="20">
        <v>14</v>
      </c>
      <c r="B20" s="20">
        <v>23</v>
      </c>
      <c r="C20" s="23" t="s">
        <v>8</v>
      </c>
      <c r="D20" s="37">
        <v>60.698676884392022</v>
      </c>
      <c r="E20" s="43">
        <v>20277</v>
      </c>
      <c r="F20" s="43">
        <v>33406</v>
      </c>
      <c r="H20" s="169" t="s">
        <v>69</v>
      </c>
      <c r="I20" s="170"/>
      <c r="J20" s="171"/>
      <c r="K20" s="37">
        <v>66.243722859830285</v>
      </c>
      <c r="L20" s="43">
        <v>981049</v>
      </c>
      <c r="M20" s="43">
        <v>1480969</v>
      </c>
    </row>
    <row r="21" spans="1:13" ht="18" customHeight="1">
      <c r="A21" s="20">
        <v>15</v>
      </c>
      <c r="B21" s="20">
        <v>19</v>
      </c>
      <c r="C21" s="23" t="s">
        <v>38</v>
      </c>
      <c r="D21" s="37">
        <v>62.5609971191722</v>
      </c>
      <c r="E21" s="43">
        <v>21282</v>
      </c>
      <c r="F21" s="43">
        <v>34018</v>
      </c>
    </row>
    <row r="22" spans="1:13" ht="18" customHeight="1">
      <c r="A22" s="20">
        <v>16</v>
      </c>
      <c r="B22" s="20">
        <v>6</v>
      </c>
      <c r="C22" s="23" t="s">
        <v>59</v>
      </c>
      <c r="D22" s="37">
        <v>72.084328590715558</v>
      </c>
      <c r="E22" s="43">
        <v>6941</v>
      </c>
      <c r="F22" s="43">
        <v>9629</v>
      </c>
    </row>
    <row r="23" spans="1:13" ht="18" customHeight="1">
      <c r="A23" s="20">
        <v>17</v>
      </c>
      <c r="B23" s="20">
        <v>22</v>
      </c>
      <c r="C23" s="23" t="s">
        <v>21</v>
      </c>
      <c r="D23" s="37">
        <v>61.529912051802462</v>
      </c>
      <c r="E23" s="43">
        <v>12733</v>
      </c>
      <c r="F23" s="43">
        <v>20694</v>
      </c>
    </row>
    <row r="24" spans="1:13" ht="18" customHeight="1">
      <c r="A24" s="20">
        <v>18</v>
      </c>
      <c r="B24" s="20">
        <v>12</v>
      </c>
      <c r="C24" s="23" t="s">
        <v>18</v>
      </c>
      <c r="D24" s="37">
        <v>68.669509223807864</v>
      </c>
      <c r="E24" s="43">
        <v>15783</v>
      </c>
      <c r="F24" s="43">
        <v>22984</v>
      </c>
    </row>
    <row r="25" spans="1:13" ht="18" customHeight="1">
      <c r="A25" s="20">
        <v>19</v>
      </c>
      <c r="B25" s="20">
        <v>1</v>
      </c>
      <c r="C25" s="23" t="s">
        <v>61</v>
      </c>
      <c r="D25" s="37">
        <v>81.318392716449267</v>
      </c>
      <c r="E25" s="43">
        <v>9289</v>
      </c>
      <c r="F25" s="43">
        <v>11423</v>
      </c>
    </row>
    <row r="26" spans="1:13" ht="18" customHeight="1">
      <c r="A26" s="20">
        <v>20</v>
      </c>
      <c r="B26" s="20">
        <v>9</v>
      </c>
      <c r="C26" s="23" t="s">
        <v>28</v>
      </c>
      <c r="D26" s="37">
        <v>71.10762800417973</v>
      </c>
      <c r="E26" s="43">
        <v>8166</v>
      </c>
      <c r="F26" s="43">
        <v>11484</v>
      </c>
    </row>
    <row r="27" spans="1:13" ht="18" customHeight="1">
      <c r="A27" s="20">
        <v>21</v>
      </c>
      <c r="B27" s="20">
        <v>15</v>
      </c>
      <c r="C27" s="23" t="s">
        <v>42</v>
      </c>
      <c r="D27" s="37">
        <v>67.251297090006773</v>
      </c>
      <c r="E27" s="43">
        <v>11925</v>
      </c>
      <c r="F27" s="43">
        <v>17732</v>
      </c>
    </row>
    <row r="28" spans="1:13" ht="18" customHeight="1">
      <c r="A28" s="20">
        <v>22</v>
      </c>
      <c r="B28" s="20">
        <v>14</v>
      </c>
      <c r="C28" s="23" t="s">
        <v>71</v>
      </c>
      <c r="D28" s="37">
        <v>67.838958584851198</v>
      </c>
      <c r="E28" s="43">
        <v>12924</v>
      </c>
      <c r="F28" s="43">
        <v>19051</v>
      </c>
    </row>
    <row r="29" spans="1:13" ht="18" customHeight="1">
      <c r="A29" s="20">
        <v>23</v>
      </c>
      <c r="B29" s="20">
        <v>4</v>
      </c>
      <c r="C29" s="23" t="s">
        <v>72</v>
      </c>
      <c r="D29" s="37">
        <v>74.472640261948243</v>
      </c>
      <c r="E29" s="43">
        <v>11827</v>
      </c>
      <c r="F29" s="43">
        <v>15881</v>
      </c>
    </row>
    <row r="30" spans="1:13" ht="18" customHeight="1">
      <c r="A30" s="169" t="s">
        <v>73</v>
      </c>
      <c r="B30" s="170"/>
      <c r="C30" s="171"/>
      <c r="D30" s="37">
        <v>66.059731503592815</v>
      </c>
      <c r="E30" s="43">
        <v>919239</v>
      </c>
      <c r="F30" s="43">
        <v>1391527</v>
      </c>
    </row>
    <row r="32" spans="1:13" ht="18" customHeight="1">
      <c r="A32" s="1" t="s">
        <v>74</v>
      </c>
    </row>
    <row r="34" spans="1:13" ht="18" customHeight="1">
      <c r="A34" s="1" t="s">
        <v>165</v>
      </c>
    </row>
    <row r="36" spans="1:13" ht="18" customHeight="1">
      <c r="A36" s="193" t="s">
        <v>166</v>
      </c>
      <c r="B36" s="193"/>
      <c r="C36" s="193"/>
      <c r="D36" s="191" t="s">
        <v>167</v>
      </c>
      <c r="E36" s="191"/>
      <c r="F36" s="183" t="s">
        <v>108</v>
      </c>
    </row>
    <row r="37" spans="1:13" ht="18" customHeight="1">
      <c r="A37" s="193"/>
      <c r="B37" s="193"/>
      <c r="C37" s="193"/>
      <c r="D37" s="192" t="s">
        <v>86</v>
      </c>
      <c r="E37" s="192"/>
      <c r="F37" s="183"/>
    </row>
    <row r="39" spans="1:13" ht="18" customHeight="1">
      <c r="A39" s="172" t="s">
        <v>168</v>
      </c>
      <c r="B39" s="172"/>
      <c r="C39" s="172"/>
      <c r="D39" s="172"/>
      <c r="E39" s="172"/>
      <c r="F39" s="172"/>
      <c r="G39" s="172"/>
      <c r="H39" s="172"/>
      <c r="I39" s="172"/>
      <c r="J39" s="172"/>
      <c r="K39" s="172"/>
      <c r="L39" s="172"/>
      <c r="M39" s="172"/>
    </row>
    <row r="40" spans="1:13" ht="18" customHeight="1">
      <c r="A40" s="183" t="s">
        <v>169</v>
      </c>
      <c r="B40" s="183"/>
      <c r="C40" s="183"/>
      <c r="D40" s="183"/>
      <c r="E40" s="183"/>
      <c r="F40" s="183"/>
      <c r="G40" s="183"/>
      <c r="H40" s="183"/>
      <c r="I40" s="183"/>
      <c r="J40" s="183"/>
      <c r="K40" s="183"/>
      <c r="L40" s="183"/>
      <c r="M40" s="183"/>
    </row>
  </sheetData>
  <mergeCells count="22">
    <mergeCell ref="A39:M39"/>
    <mergeCell ref="A40:M40"/>
    <mergeCell ref="A3:A6"/>
    <mergeCell ref="B3:B6"/>
    <mergeCell ref="C3:C6"/>
    <mergeCell ref="D3:D5"/>
    <mergeCell ref="E3:E5"/>
    <mergeCell ref="F3:F5"/>
    <mergeCell ref="H3:H6"/>
    <mergeCell ref="I3:I6"/>
    <mergeCell ref="J3:J6"/>
    <mergeCell ref="K3:K5"/>
    <mergeCell ref="L3:L5"/>
    <mergeCell ref="M3:M5"/>
    <mergeCell ref="A36:C37"/>
    <mergeCell ref="A1:M1"/>
    <mergeCell ref="H19:J19"/>
    <mergeCell ref="H20:J20"/>
    <mergeCell ref="A30:C30"/>
    <mergeCell ref="D36:E36"/>
    <mergeCell ref="F36:F37"/>
    <mergeCell ref="D37:E37"/>
  </mergeCells>
  <phoneticPr fontId="22"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8"/>
  <sheetViews>
    <sheetView view="pageBreakPreview" zoomScaleSheetLayoutView="100" workbookViewId="0"/>
  </sheetViews>
  <sheetFormatPr defaultColWidth="9" defaultRowHeight="13.5"/>
  <cols>
    <col min="1" max="2" width="3.625" style="44" customWidth="1"/>
    <col min="3" max="3" width="11.125" style="44" bestFit="1" customWidth="1"/>
    <col min="4" max="4" width="6.875" style="44" bestFit="1" customWidth="1"/>
    <col min="5" max="5" width="9.375" style="44" bestFit="1" customWidth="1"/>
    <col min="6" max="6" width="8" style="44" bestFit="1" customWidth="1"/>
    <col min="7" max="7" width="9.875" style="44" bestFit="1" customWidth="1"/>
    <col min="8" max="9" width="11.5" style="44" bestFit="1" customWidth="1"/>
    <col min="10" max="10" width="11.375" style="44" bestFit="1" customWidth="1"/>
    <col min="11" max="11" width="6.875" style="44" bestFit="1" customWidth="1"/>
    <col min="12" max="13" width="9" style="44" bestFit="1" customWidth="1"/>
    <col min="14" max="14" width="15.625" style="44" bestFit="1" customWidth="1"/>
    <col min="15" max="15" width="9" style="44" bestFit="1" customWidth="1"/>
    <col min="16" max="16384" width="9" style="44"/>
  </cols>
  <sheetData>
    <row r="1" spans="1:14" ht="24">
      <c r="A1" s="45" t="s">
        <v>171</v>
      </c>
      <c r="B1" s="45"/>
      <c r="C1" s="45"/>
      <c r="D1" s="45"/>
      <c r="E1" s="45"/>
      <c r="F1" s="45"/>
      <c r="G1" s="45"/>
      <c r="H1" s="45"/>
      <c r="I1" s="45"/>
      <c r="J1" s="45"/>
      <c r="K1" s="45"/>
    </row>
    <row r="2" spans="1:14" ht="18" customHeight="1"/>
    <row r="3" spans="1:14" ht="14.25" customHeight="1">
      <c r="A3" s="200" t="s">
        <v>158</v>
      </c>
      <c r="B3" s="203" t="s">
        <v>16</v>
      </c>
      <c r="C3" s="200" t="s">
        <v>172</v>
      </c>
      <c r="D3" s="206" t="s">
        <v>173</v>
      </c>
      <c r="E3" s="208" t="s">
        <v>174</v>
      </c>
      <c r="F3" s="194" t="s">
        <v>175</v>
      </c>
      <c r="G3" s="195"/>
      <c r="H3" s="195"/>
      <c r="I3" s="195"/>
      <c r="J3" s="196"/>
      <c r="K3" s="66"/>
    </row>
    <row r="4" spans="1:14" ht="14.25" customHeight="1">
      <c r="A4" s="201"/>
      <c r="B4" s="204"/>
      <c r="C4" s="201"/>
      <c r="D4" s="207"/>
      <c r="E4" s="209"/>
      <c r="F4" s="208" t="s">
        <v>2</v>
      </c>
      <c r="G4" s="194" t="s">
        <v>96</v>
      </c>
      <c r="H4" s="195"/>
      <c r="I4" s="195"/>
      <c r="J4" s="196"/>
      <c r="K4" s="66"/>
    </row>
    <row r="5" spans="1:14" ht="31.5" customHeight="1">
      <c r="A5" s="201"/>
      <c r="B5" s="204"/>
      <c r="C5" s="201"/>
      <c r="D5" s="207"/>
      <c r="E5" s="209"/>
      <c r="F5" s="210"/>
      <c r="G5" s="63" t="s">
        <v>176</v>
      </c>
      <c r="H5" s="65" t="s">
        <v>177</v>
      </c>
      <c r="I5" s="65" t="s">
        <v>39</v>
      </c>
      <c r="J5" s="65" t="s">
        <v>154</v>
      </c>
      <c r="K5" s="66"/>
    </row>
    <row r="6" spans="1:14" ht="14.25" customHeight="1">
      <c r="A6" s="202"/>
      <c r="B6" s="205"/>
      <c r="C6" s="202"/>
      <c r="D6" s="53" t="s">
        <v>35</v>
      </c>
      <c r="E6" s="58" t="s">
        <v>99</v>
      </c>
      <c r="F6" s="53" t="s">
        <v>99</v>
      </c>
      <c r="G6" s="64" t="s">
        <v>99</v>
      </c>
      <c r="H6" s="53" t="s">
        <v>99</v>
      </c>
      <c r="I6" s="53" t="s">
        <v>99</v>
      </c>
      <c r="J6" s="53" t="s">
        <v>99</v>
      </c>
      <c r="K6" s="67"/>
    </row>
    <row r="7" spans="1:14" ht="14.25" customHeight="1">
      <c r="A7" s="46">
        <v>1</v>
      </c>
      <c r="B7" s="49">
        <v>11</v>
      </c>
      <c r="C7" s="46" t="s">
        <v>31</v>
      </c>
      <c r="D7" s="54">
        <v>15.226813059809304</v>
      </c>
      <c r="E7" s="59">
        <v>346100</v>
      </c>
      <c r="F7" s="61">
        <v>52700</v>
      </c>
      <c r="G7" s="61">
        <v>800</v>
      </c>
      <c r="H7" s="59">
        <v>32900</v>
      </c>
      <c r="I7" s="59">
        <v>1600</v>
      </c>
      <c r="J7" s="59">
        <v>17500</v>
      </c>
      <c r="K7" s="68"/>
      <c r="N7" s="70"/>
    </row>
    <row r="8" spans="1:14" ht="14.25" customHeight="1">
      <c r="A8" s="46">
        <v>2</v>
      </c>
      <c r="B8" s="49">
        <v>6</v>
      </c>
      <c r="C8" s="46" t="s">
        <v>32</v>
      </c>
      <c r="D8" s="54">
        <v>12.762520193861066</v>
      </c>
      <c r="E8" s="59">
        <v>371400</v>
      </c>
      <c r="F8" s="61">
        <v>47400</v>
      </c>
      <c r="G8" s="61">
        <v>2300</v>
      </c>
      <c r="H8" s="59">
        <v>26100</v>
      </c>
      <c r="I8" s="59">
        <v>1200</v>
      </c>
      <c r="J8" s="59">
        <v>17700</v>
      </c>
      <c r="K8" s="68"/>
      <c r="N8" s="70"/>
    </row>
    <row r="9" spans="1:14" ht="14.25" customHeight="1">
      <c r="A9" s="46">
        <v>3</v>
      </c>
      <c r="B9" s="49">
        <v>15</v>
      </c>
      <c r="C9" s="46" t="s">
        <v>33</v>
      </c>
      <c r="D9" s="54">
        <v>17.197894945884222</v>
      </c>
      <c r="E9" s="59">
        <v>100710</v>
      </c>
      <c r="F9" s="61">
        <v>17320</v>
      </c>
      <c r="G9" s="61">
        <v>350</v>
      </c>
      <c r="H9" s="59">
        <v>10890</v>
      </c>
      <c r="I9" s="59">
        <v>420</v>
      </c>
      <c r="J9" s="59">
        <v>5660</v>
      </c>
      <c r="K9" s="68"/>
      <c r="N9" s="70"/>
    </row>
    <row r="10" spans="1:14" ht="14.25" customHeight="1">
      <c r="A10" s="46">
        <v>4</v>
      </c>
      <c r="B10" s="49">
        <v>23</v>
      </c>
      <c r="C10" s="46" t="s">
        <v>36</v>
      </c>
      <c r="D10" s="54">
        <v>53.353581371804601</v>
      </c>
      <c r="E10" s="59">
        <v>39510</v>
      </c>
      <c r="F10" s="61">
        <v>21080</v>
      </c>
      <c r="G10" s="61">
        <v>11730</v>
      </c>
      <c r="H10" s="59">
        <v>4710</v>
      </c>
      <c r="I10" s="59">
        <v>630</v>
      </c>
      <c r="J10" s="59">
        <v>4000</v>
      </c>
      <c r="K10" s="68"/>
      <c r="N10" s="70"/>
    </row>
    <row r="11" spans="1:14" ht="14.25" customHeight="1">
      <c r="A11" s="46">
        <v>5</v>
      </c>
      <c r="B11" s="49">
        <v>4</v>
      </c>
      <c r="C11" s="46" t="s">
        <v>43</v>
      </c>
      <c r="D11" s="54">
        <v>12.579710144927535</v>
      </c>
      <c r="E11" s="59">
        <v>51750</v>
      </c>
      <c r="F11" s="61">
        <v>6510</v>
      </c>
      <c r="G11" s="61">
        <v>140</v>
      </c>
      <c r="H11" s="59">
        <v>4350</v>
      </c>
      <c r="I11" s="59">
        <v>260</v>
      </c>
      <c r="J11" s="59">
        <v>1770</v>
      </c>
      <c r="K11" s="68"/>
      <c r="N11" s="70"/>
    </row>
    <row r="12" spans="1:14" ht="14.25" customHeight="1">
      <c r="A12" s="46">
        <v>6</v>
      </c>
      <c r="B12" s="49">
        <v>12</v>
      </c>
      <c r="C12" s="46" t="s">
        <v>44</v>
      </c>
      <c r="D12" s="54">
        <v>15.846001321877065</v>
      </c>
      <c r="E12" s="59">
        <v>60520</v>
      </c>
      <c r="F12" s="61">
        <v>9590</v>
      </c>
      <c r="G12" s="61">
        <v>730</v>
      </c>
      <c r="H12" s="59">
        <v>4030</v>
      </c>
      <c r="I12" s="59">
        <v>170</v>
      </c>
      <c r="J12" s="59">
        <v>4660</v>
      </c>
      <c r="K12" s="68"/>
      <c r="N12" s="70"/>
    </row>
    <row r="13" spans="1:14" ht="14.25" customHeight="1">
      <c r="A13" s="46">
        <v>7</v>
      </c>
      <c r="B13" s="49">
        <v>22</v>
      </c>
      <c r="C13" s="46" t="s">
        <v>12</v>
      </c>
      <c r="D13" s="54">
        <v>39.516908212560388</v>
      </c>
      <c r="E13" s="59">
        <v>51750</v>
      </c>
      <c r="F13" s="61">
        <v>20450</v>
      </c>
      <c r="G13" s="61">
        <v>11140</v>
      </c>
      <c r="H13" s="59">
        <v>3750</v>
      </c>
      <c r="I13" s="59">
        <v>250</v>
      </c>
      <c r="J13" s="59">
        <v>5310</v>
      </c>
      <c r="K13" s="68"/>
      <c r="N13" s="70"/>
    </row>
    <row r="14" spans="1:14" ht="14.25" customHeight="1">
      <c r="A14" s="46">
        <v>8</v>
      </c>
      <c r="B14" s="49">
        <v>3</v>
      </c>
      <c r="C14" s="46" t="s">
        <v>9</v>
      </c>
      <c r="D14" s="54">
        <v>12.185495806610755</v>
      </c>
      <c r="E14" s="59">
        <v>40540</v>
      </c>
      <c r="F14" s="61">
        <v>4940</v>
      </c>
      <c r="G14" s="61">
        <v>150</v>
      </c>
      <c r="H14" s="59">
        <v>1880</v>
      </c>
      <c r="I14" s="59">
        <v>150</v>
      </c>
      <c r="J14" s="59">
        <v>2760</v>
      </c>
      <c r="K14" s="68"/>
      <c r="N14" s="70"/>
    </row>
    <row r="15" spans="1:14" ht="14.25" customHeight="1">
      <c r="A15" s="46">
        <v>9</v>
      </c>
      <c r="B15" s="49">
        <v>8</v>
      </c>
      <c r="C15" s="46" t="s">
        <v>51</v>
      </c>
      <c r="D15" s="54">
        <v>14.030612244897958</v>
      </c>
      <c r="E15" s="59">
        <v>113680</v>
      </c>
      <c r="F15" s="61">
        <v>15950</v>
      </c>
      <c r="G15" s="61">
        <v>310</v>
      </c>
      <c r="H15" s="59">
        <v>9500</v>
      </c>
      <c r="I15" s="59">
        <v>570</v>
      </c>
      <c r="J15" s="59">
        <v>5570</v>
      </c>
      <c r="K15" s="68"/>
      <c r="N15" s="70"/>
    </row>
    <row r="16" spans="1:14" ht="14.25" customHeight="1">
      <c r="A16" s="46">
        <v>10</v>
      </c>
      <c r="B16" s="49">
        <v>2</v>
      </c>
      <c r="C16" s="46" t="s">
        <v>14</v>
      </c>
      <c r="D16" s="54">
        <v>10.687022900763358</v>
      </c>
      <c r="E16" s="59">
        <v>73360</v>
      </c>
      <c r="F16" s="61">
        <v>7840</v>
      </c>
      <c r="G16" s="61">
        <v>150</v>
      </c>
      <c r="H16" s="59">
        <v>4470</v>
      </c>
      <c r="I16" s="59">
        <v>520</v>
      </c>
      <c r="J16" s="59">
        <v>2710</v>
      </c>
      <c r="K16" s="68"/>
      <c r="N16" s="70"/>
    </row>
    <row r="17" spans="1:14" ht="14.25" customHeight="1">
      <c r="A17" s="46">
        <v>11</v>
      </c>
      <c r="B17" s="49">
        <v>5</v>
      </c>
      <c r="C17" s="46" t="s">
        <v>60</v>
      </c>
      <c r="D17" s="54">
        <v>12.611570247933884</v>
      </c>
      <c r="E17" s="59">
        <v>60500</v>
      </c>
      <c r="F17" s="61">
        <v>7630</v>
      </c>
      <c r="G17" s="61">
        <v>80</v>
      </c>
      <c r="H17" s="59">
        <v>4000</v>
      </c>
      <c r="I17" s="59">
        <v>250</v>
      </c>
      <c r="J17" s="59">
        <v>3300</v>
      </c>
      <c r="K17" s="68"/>
      <c r="N17" s="70"/>
    </row>
    <row r="18" spans="1:14" ht="14.25" customHeight="1">
      <c r="A18" s="46">
        <v>12</v>
      </c>
      <c r="B18" s="49">
        <v>14</v>
      </c>
      <c r="C18" s="46" t="s">
        <v>65</v>
      </c>
      <c r="D18" s="54">
        <v>17.141240807090327</v>
      </c>
      <c r="E18" s="59">
        <v>53030</v>
      </c>
      <c r="F18" s="61">
        <v>9090</v>
      </c>
      <c r="G18" s="61">
        <v>100</v>
      </c>
      <c r="H18" s="59">
        <v>5400</v>
      </c>
      <c r="I18" s="59">
        <v>470</v>
      </c>
      <c r="J18" s="59">
        <v>3120</v>
      </c>
      <c r="K18" s="68"/>
      <c r="N18" s="70"/>
    </row>
    <row r="19" spans="1:14" ht="14.25" customHeight="1">
      <c r="A19" s="46">
        <v>13</v>
      </c>
      <c r="B19" s="49">
        <v>1</v>
      </c>
      <c r="C19" s="46" t="s">
        <v>41</v>
      </c>
      <c r="D19" s="54">
        <v>9.9419087136929463</v>
      </c>
      <c r="E19" s="59">
        <v>60250</v>
      </c>
      <c r="F19" s="61">
        <v>5990</v>
      </c>
      <c r="G19" s="61">
        <v>50</v>
      </c>
      <c r="H19" s="59">
        <v>2230</v>
      </c>
      <c r="I19" s="59">
        <v>100</v>
      </c>
      <c r="J19" s="59">
        <v>3610</v>
      </c>
      <c r="K19" s="68"/>
      <c r="N19" s="70"/>
    </row>
    <row r="20" spans="1:14" ht="14.25" customHeight="1">
      <c r="A20" s="46">
        <v>14</v>
      </c>
      <c r="B20" s="49">
        <v>16</v>
      </c>
      <c r="C20" s="46" t="s">
        <v>8</v>
      </c>
      <c r="D20" s="54">
        <v>18.259078032449139</v>
      </c>
      <c r="E20" s="59">
        <v>38830</v>
      </c>
      <c r="F20" s="61">
        <v>7090</v>
      </c>
      <c r="G20" s="61">
        <v>250</v>
      </c>
      <c r="H20" s="59">
        <v>5060</v>
      </c>
      <c r="I20" s="59">
        <v>180</v>
      </c>
      <c r="J20" s="59">
        <v>1600</v>
      </c>
      <c r="K20" s="68"/>
      <c r="N20" s="70"/>
    </row>
    <row r="21" spans="1:14" ht="14.25" customHeight="1">
      <c r="A21" s="46">
        <v>15</v>
      </c>
      <c r="B21" s="49">
        <v>7</v>
      </c>
      <c r="C21" s="46" t="s">
        <v>38</v>
      </c>
      <c r="D21" s="54">
        <v>13.934010152284266</v>
      </c>
      <c r="E21" s="59">
        <v>39400</v>
      </c>
      <c r="F21" s="61">
        <v>5490</v>
      </c>
      <c r="G21" s="61">
        <v>50</v>
      </c>
      <c r="H21" s="59">
        <v>3410</v>
      </c>
      <c r="I21" s="59">
        <v>190</v>
      </c>
      <c r="J21" s="59">
        <v>1830</v>
      </c>
      <c r="K21" s="68"/>
      <c r="N21" s="70"/>
    </row>
    <row r="22" spans="1:14" ht="14.25" customHeight="1">
      <c r="A22" s="46">
        <v>16</v>
      </c>
      <c r="B22" s="49">
        <v>20</v>
      </c>
      <c r="C22" s="46" t="s">
        <v>59</v>
      </c>
      <c r="D22" s="54">
        <v>31.282820705176295</v>
      </c>
      <c r="E22" s="59">
        <v>13330</v>
      </c>
      <c r="F22" s="61">
        <v>4170</v>
      </c>
      <c r="G22" s="61">
        <v>850</v>
      </c>
      <c r="H22" s="59">
        <v>1230</v>
      </c>
      <c r="I22" s="59">
        <v>80</v>
      </c>
      <c r="J22" s="59">
        <v>2010</v>
      </c>
      <c r="K22" s="68"/>
      <c r="N22" s="70"/>
    </row>
    <row r="23" spans="1:14" ht="14.25" customHeight="1">
      <c r="A23" s="46">
        <v>17</v>
      </c>
      <c r="B23" s="49">
        <v>18</v>
      </c>
      <c r="C23" s="46" t="s">
        <v>21</v>
      </c>
      <c r="D23" s="54">
        <v>21.410788381742737</v>
      </c>
      <c r="E23" s="59">
        <v>24100</v>
      </c>
      <c r="F23" s="61">
        <v>5160</v>
      </c>
      <c r="G23" s="61">
        <v>1860</v>
      </c>
      <c r="H23" s="59">
        <v>1990</v>
      </c>
      <c r="I23" s="59">
        <v>110</v>
      </c>
      <c r="J23" s="59">
        <v>1200</v>
      </c>
      <c r="K23" s="68"/>
      <c r="N23" s="70"/>
    </row>
    <row r="24" spans="1:14" ht="14.25" customHeight="1">
      <c r="A24" s="46">
        <v>18</v>
      </c>
      <c r="B24" s="49">
        <v>10</v>
      </c>
      <c r="C24" s="46" t="s">
        <v>18</v>
      </c>
      <c r="D24" s="54">
        <v>15.221368459568241</v>
      </c>
      <c r="E24" s="59">
        <v>27330</v>
      </c>
      <c r="F24" s="61">
        <v>4160</v>
      </c>
      <c r="G24" s="61">
        <v>70</v>
      </c>
      <c r="H24" s="59">
        <v>2250</v>
      </c>
      <c r="I24" s="59">
        <v>80</v>
      </c>
      <c r="J24" s="59">
        <v>1760</v>
      </c>
      <c r="K24" s="68"/>
      <c r="N24" s="70"/>
    </row>
    <row r="25" spans="1:14" ht="14.25" customHeight="1">
      <c r="A25" s="46">
        <v>19</v>
      </c>
      <c r="B25" s="49">
        <v>21</v>
      </c>
      <c r="C25" s="46" t="s">
        <v>58</v>
      </c>
      <c r="D25" s="54">
        <v>32.946635730858468</v>
      </c>
      <c r="E25" s="59">
        <v>17240</v>
      </c>
      <c r="F25" s="61">
        <v>5680</v>
      </c>
      <c r="G25" s="61">
        <v>1220</v>
      </c>
      <c r="H25" s="59">
        <v>1530</v>
      </c>
      <c r="I25" s="59">
        <v>650</v>
      </c>
      <c r="J25" s="59">
        <v>2280</v>
      </c>
      <c r="K25" s="68"/>
      <c r="N25" s="70"/>
    </row>
    <row r="26" spans="1:14" ht="14.25" customHeight="1">
      <c r="A26" s="46">
        <v>20</v>
      </c>
      <c r="B26" s="49">
        <v>17</v>
      </c>
      <c r="C26" s="46" t="s">
        <v>49</v>
      </c>
      <c r="D26" s="54">
        <v>19.493314567206195</v>
      </c>
      <c r="E26" s="59">
        <v>14210</v>
      </c>
      <c r="F26" s="61">
        <v>2770</v>
      </c>
      <c r="G26" s="61">
        <v>70</v>
      </c>
      <c r="H26" s="59">
        <v>1990</v>
      </c>
      <c r="I26" s="59">
        <v>40</v>
      </c>
      <c r="J26" s="59">
        <v>670</v>
      </c>
      <c r="K26" s="68"/>
      <c r="N26" s="70"/>
    </row>
    <row r="27" spans="1:14" ht="14.25" customHeight="1">
      <c r="A27" s="46">
        <v>21</v>
      </c>
      <c r="B27" s="49">
        <v>9</v>
      </c>
      <c r="C27" s="46" t="s">
        <v>54</v>
      </c>
      <c r="D27" s="54">
        <v>15.045087802562884</v>
      </c>
      <c r="E27" s="59">
        <v>21070</v>
      </c>
      <c r="F27" s="61">
        <v>3170</v>
      </c>
      <c r="G27" s="61">
        <v>60</v>
      </c>
      <c r="H27" s="59">
        <v>1360</v>
      </c>
      <c r="I27" s="59">
        <v>10</v>
      </c>
      <c r="J27" s="59">
        <v>1740</v>
      </c>
      <c r="K27" s="68"/>
      <c r="N27" s="70"/>
    </row>
    <row r="28" spans="1:14" ht="14.25" customHeight="1">
      <c r="A28" s="46">
        <v>22</v>
      </c>
      <c r="B28" s="49">
        <v>19</v>
      </c>
      <c r="C28" s="46" t="s">
        <v>70</v>
      </c>
      <c r="D28" s="54">
        <v>22.000847816871556</v>
      </c>
      <c r="E28" s="59">
        <v>23590</v>
      </c>
      <c r="F28" s="61">
        <v>5190</v>
      </c>
      <c r="G28" s="61">
        <v>690</v>
      </c>
      <c r="H28" s="59">
        <v>2450</v>
      </c>
      <c r="I28" s="59">
        <v>70</v>
      </c>
      <c r="J28" s="59">
        <v>1990</v>
      </c>
      <c r="K28" s="68"/>
      <c r="N28" s="70"/>
    </row>
    <row r="29" spans="1:14" ht="14.25" customHeight="1">
      <c r="A29" s="46">
        <v>23</v>
      </c>
      <c r="B29" s="49">
        <v>13</v>
      </c>
      <c r="C29" s="46" t="s">
        <v>52</v>
      </c>
      <c r="D29" s="54">
        <v>16.044966785896779</v>
      </c>
      <c r="E29" s="59">
        <v>19570</v>
      </c>
      <c r="F29" s="61">
        <v>3140</v>
      </c>
      <c r="G29" s="61">
        <v>140</v>
      </c>
      <c r="H29" s="59">
        <v>950</v>
      </c>
      <c r="I29" s="59">
        <v>30</v>
      </c>
      <c r="J29" s="59">
        <v>2020</v>
      </c>
      <c r="K29" s="68"/>
      <c r="N29" s="70"/>
    </row>
    <row r="30" spans="1:14" ht="14.25" customHeight="1">
      <c r="A30" s="197" t="s">
        <v>179</v>
      </c>
      <c r="B30" s="198"/>
      <c r="C30" s="199"/>
      <c r="D30" s="54">
        <v>16.398779614507422</v>
      </c>
      <c r="E30" s="59">
        <v>1661770</v>
      </c>
      <c r="F30" s="59">
        <v>272510</v>
      </c>
      <c r="G30" s="59">
        <v>33290</v>
      </c>
      <c r="H30" s="59">
        <v>136430</v>
      </c>
      <c r="I30" s="59">
        <v>8030</v>
      </c>
      <c r="J30" s="59">
        <v>94770</v>
      </c>
      <c r="K30" s="68"/>
      <c r="N30" s="70"/>
    </row>
    <row r="31" spans="1:14" ht="14.25" customHeight="1">
      <c r="N31" s="70"/>
    </row>
    <row r="32" spans="1:14" ht="14.25" customHeight="1">
      <c r="A32" s="211" t="s">
        <v>158</v>
      </c>
      <c r="B32" s="212" t="s">
        <v>16</v>
      </c>
      <c r="C32" s="215" t="s">
        <v>29</v>
      </c>
      <c r="D32" s="206" t="s">
        <v>173</v>
      </c>
      <c r="E32" s="208" t="s">
        <v>174</v>
      </c>
      <c r="F32" s="194" t="s">
        <v>175</v>
      </c>
      <c r="G32" s="195"/>
      <c r="H32" s="195"/>
      <c r="I32" s="195"/>
      <c r="J32" s="196"/>
      <c r="N32" s="70"/>
    </row>
    <row r="33" spans="1:14" ht="14.25" customHeight="1">
      <c r="A33" s="211"/>
      <c r="B33" s="213"/>
      <c r="C33" s="216"/>
      <c r="D33" s="207"/>
      <c r="E33" s="209"/>
      <c r="F33" s="208" t="s">
        <v>2</v>
      </c>
      <c r="G33" s="194" t="s">
        <v>96</v>
      </c>
      <c r="H33" s="195"/>
      <c r="I33" s="195"/>
      <c r="J33" s="196"/>
      <c r="N33" s="70"/>
    </row>
    <row r="34" spans="1:14" ht="14.25" customHeight="1">
      <c r="A34" s="211"/>
      <c r="B34" s="213"/>
      <c r="C34" s="216"/>
      <c r="D34" s="207"/>
      <c r="E34" s="209"/>
      <c r="F34" s="210"/>
      <c r="G34" s="63" t="s">
        <v>176</v>
      </c>
      <c r="H34" s="65" t="s">
        <v>177</v>
      </c>
      <c r="I34" s="65" t="s">
        <v>39</v>
      </c>
      <c r="J34" s="65" t="s">
        <v>154</v>
      </c>
      <c r="N34" s="70"/>
    </row>
    <row r="35" spans="1:14" ht="14.25" customHeight="1">
      <c r="A35" s="211"/>
      <c r="B35" s="214"/>
      <c r="C35" s="217"/>
      <c r="D35" s="53" t="s">
        <v>35</v>
      </c>
      <c r="E35" s="58" t="s">
        <v>99</v>
      </c>
      <c r="F35" s="53" t="s">
        <v>99</v>
      </c>
      <c r="G35" s="64" t="s">
        <v>99</v>
      </c>
      <c r="H35" s="53" t="s">
        <v>99</v>
      </c>
      <c r="I35" s="53" t="s">
        <v>99</v>
      </c>
      <c r="J35" s="53" t="s">
        <v>99</v>
      </c>
      <c r="N35" s="70"/>
    </row>
    <row r="36" spans="1:14" ht="14.25" customHeight="1">
      <c r="A36" s="46">
        <v>24</v>
      </c>
      <c r="B36" s="50" t="s">
        <v>181</v>
      </c>
      <c r="C36" s="46" t="s">
        <v>40</v>
      </c>
      <c r="D36" s="54" t="s">
        <v>181</v>
      </c>
      <c r="E36" s="60" t="s">
        <v>181</v>
      </c>
      <c r="F36" s="60" t="s">
        <v>181</v>
      </c>
      <c r="G36" s="60" t="s">
        <v>181</v>
      </c>
      <c r="H36" s="60" t="s">
        <v>181</v>
      </c>
      <c r="I36" s="60" t="s">
        <v>181</v>
      </c>
      <c r="J36" s="60" t="s">
        <v>181</v>
      </c>
      <c r="K36" s="36" t="s">
        <v>117</v>
      </c>
      <c r="N36" s="70"/>
    </row>
    <row r="37" spans="1:14" ht="14.25" customHeight="1">
      <c r="A37" s="46">
        <v>25</v>
      </c>
      <c r="B37" s="50" t="s">
        <v>181</v>
      </c>
      <c r="C37" s="46" t="s">
        <v>30</v>
      </c>
      <c r="D37" s="54" t="s">
        <v>181</v>
      </c>
      <c r="E37" s="60" t="s">
        <v>181</v>
      </c>
      <c r="F37" s="60" t="s">
        <v>181</v>
      </c>
      <c r="G37" s="60" t="s">
        <v>181</v>
      </c>
      <c r="H37" s="60" t="s">
        <v>181</v>
      </c>
      <c r="I37" s="60" t="s">
        <v>181</v>
      </c>
      <c r="J37" s="60" t="s">
        <v>181</v>
      </c>
      <c r="K37" s="36" t="s">
        <v>117</v>
      </c>
      <c r="N37" s="70"/>
    </row>
    <row r="38" spans="1:14" ht="14.25" customHeight="1">
      <c r="A38" s="46">
        <v>26</v>
      </c>
      <c r="B38" s="50" t="s">
        <v>181</v>
      </c>
      <c r="C38" s="46" t="s">
        <v>46</v>
      </c>
      <c r="D38" s="54" t="s">
        <v>181</v>
      </c>
      <c r="E38" s="60" t="s">
        <v>181</v>
      </c>
      <c r="F38" s="60" t="s">
        <v>181</v>
      </c>
      <c r="G38" s="60" t="s">
        <v>181</v>
      </c>
      <c r="H38" s="60" t="s">
        <v>181</v>
      </c>
      <c r="I38" s="60" t="s">
        <v>181</v>
      </c>
      <c r="J38" s="60" t="s">
        <v>181</v>
      </c>
      <c r="K38" s="36" t="s">
        <v>117</v>
      </c>
      <c r="N38" s="70"/>
    </row>
    <row r="39" spans="1:14" ht="14.25" customHeight="1">
      <c r="A39" s="46">
        <v>27</v>
      </c>
      <c r="B39" s="50" t="s">
        <v>181</v>
      </c>
      <c r="C39" s="46" t="s">
        <v>48</v>
      </c>
      <c r="D39" s="54" t="s">
        <v>181</v>
      </c>
      <c r="E39" s="60" t="s">
        <v>181</v>
      </c>
      <c r="F39" s="60" t="s">
        <v>181</v>
      </c>
      <c r="G39" s="60" t="s">
        <v>181</v>
      </c>
      <c r="H39" s="60" t="s">
        <v>181</v>
      </c>
      <c r="I39" s="60" t="s">
        <v>181</v>
      </c>
      <c r="J39" s="60" t="s">
        <v>181</v>
      </c>
      <c r="K39" s="36" t="s">
        <v>117</v>
      </c>
      <c r="N39" s="70"/>
    </row>
    <row r="40" spans="1:14" ht="14.25" customHeight="1">
      <c r="A40" s="46">
        <v>28</v>
      </c>
      <c r="B40" s="50" t="s">
        <v>181</v>
      </c>
      <c r="C40" s="46" t="s">
        <v>50</v>
      </c>
      <c r="D40" s="54" t="s">
        <v>181</v>
      </c>
      <c r="E40" s="60" t="s">
        <v>181</v>
      </c>
      <c r="F40" s="60" t="s">
        <v>181</v>
      </c>
      <c r="G40" s="60" t="s">
        <v>181</v>
      </c>
      <c r="H40" s="60" t="s">
        <v>181</v>
      </c>
      <c r="I40" s="60" t="s">
        <v>181</v>
      </c>
      <c r="J40" s="60" t="s">
        <v>181</v>
      </c>
      <c r="K40" s="36" t="s">
        <v>117</v>
      </c>
      <c r="N40" s="71"/>
    </row>
    <row r="41" spans="1:14" ht="14.25" customHeight="1">
      <c r="A41" s="46">
        <v>29</v>
      </c>
      <c r="B41" s="49">
        <v>6</v>
      </c>
      <c r="C41" s="46" t="s">
        <v>55</v>
      </c>
      <c r="D41" s="54">
        <v>23.108384458077712</v>
      </c>
      <c r="E41" s="59">
        <v>19560</v>
      </c>
      <c r="F41" s="59">
        <v>4520</v>
      </c>
      <c r="G41" s="59">
        <v>2350</v>
      </c>
      <c r="H41" s="59">
        <v>960</v>
      </c>
      <c r="I41" s="59">
        <v>100</v>
      </c>
      <c r="J41" s="59">
        <v>1100</v>
      </c>
      <c r="N41" s="71"/>
    </row>
    <row r="42" spans="1:14" ht="14.25" customHeight="1">
      <c r="A42" s="46">
        <v>30</v>
      </c>
      <c r="B42" s="49">
        <v>1</v>
      </c>
      <c r="C42" s="46" t="s">
        <v>57</v>
      </c>
      <c r="D42" s="54">
        <v>12.446351931330472</v>
      </c>
      <c r="E42" s="59">
        <v>13980</v>
      </c>
      <c r="F42" s="59">
        <v>1740</v>
      </c>
      <c r="G42" s="59">
        <v>30</v>
      </c>
      <c r="H42" s="59">
        <v>930</v>
      </c>
      <c r="I42" s="59">
        <v>160</v>
      </c>
      <c r="J42" s="59">
        <v>620</v>
      </c>
    </row>
    <row r="43" spans="1:14" ht="14.25" customHeight="1">
      <c r="A43" s="46">
        <v>31</v>
      </c>
      <c r="B43" s="49">
        <v>4</v>
      </c>
      <c r="C43" s="46" t="s">
        <v>62</v>
      </c>
      <c r="D43" s="54">
        <v>13.76597836774828</v>
      </c>
      <c r="E43" s="59">
        <v>20340</v>
      </c>
      <c r="F43" s="59">
        <v>2800</v>
      </c>
      <c r="G43" s="60">
        <v>20</v>
      </c>
      <c r="H43" s="59">
        <v>2280</v>
      </c>
      <c r="I43" s="59">
        <v>50</v>
      </c>
      <c r="J43" s="59">
        <v>450</v>
      </c>
    </row>
    <row r="44" spans="1:14" ht="14.25" customHeight="1">
      <c r="A44" s="46">
        <v>32</v>
      </c>
      <c r="B44" s="49">
        <v>5</v>
      </c>
      <c r="C44" s="46" t="s">
        <v>64</v>
      </c>
      <c r="D44" s="54">
        <v>19.261213720316622</v>
      </c>
      <c r="E44" s="59">
        <v>7580</v>
      </c>
      <c r="F44" s="59">
        <v>1460</v>
      </c>
      <c r="G44" s="59">
        <v>40</v>
      </c>
      <c r="H44" s="59">
        <v>570</v>
      </c>
      <c r="I44" s="60">
        <v>20</v>
      </c>
      <c r="J44" s="59">
        <v>830</v>
      </c>
    </row>
    <row r="45" spans="1:14" ht="14.25" customHeight="1">
      <c r="A45" s="46">
        <v>33</v>
      </c>
      <c r="B45" s="49">
        <v>2</v>
      </c>
      <c r="C45" s="46" t="s">
        <v>3</v>
      </c>
      <c r="D45" s="54">
        <v>12.796934865900383</v>
      </c>
      <c r="E45" s="59">
        <v>13050</v>
      </c>
      <c r="F45" s="59">
        <v>1670</v>
      </c>
      <c r="G45" s="60" t="s">
        <v>181</v>
      </c>
      <c r="H45" s="59">
        <v>1380</v>
      </c>
      <c r="I45" s="59">
        <v>20</v>
      </c>
      <c r="J45" s="59">
        <v>280</v>
      </c>
      <c r="K45" s="68"/>
    </row>
    <row r="46" spans="1:14" ht="14.25" customHeight="1">
      <c r="A46" s="46">
        <v>34</v>
      </c>
      <c r="B46" s="50" t="s">
        <v>181</v>
      </c>
      <c r="C46" s="46" t="s">
        <v>79</v>
      </c>
      <c r="D46" s="54" t="s">
        <v>181</v>
      </c>
      <c r="E46" s="60" t="s">
        <v>181</v>
      </c>
      <c r="F46" s="60" t="s">
        <v>181</v>
      </c>
      <c r="G46" s="60" t="s">
        <v>181</v>
      </c>
      <c r="H46" s="60" t="s">
        <v>181</v>
      </c>
      <c r="I46" s="60" t="s">
        <v>181</v>
      </c>
      <c r="J46" s="60" t="s">
        <v>181</v>
      </c>
      <c r="K46" s="36" t="s">
        <v>117</v>
      </c>
    </row>
    <row r="47" spans="1:14" ht="14.25" customHeight="1">
      <c r="A47" s="46">
        <v>35</v>
      </c>
      <c r="B47" s="49">
        <v>3</v>
      </c>
      <c r="C47" s="46" t="s">
        <v>66</v>
      </c>
      <c r="D47" s="54">
        <v>13.218390804597702</v>
      </c>
      <c r="E47" s="59">
        <v>6960</v>
      </c>
      <c r="F47" s="59">
        <v>920</v>
      </c>
      <c r="G47" s="59">
        <v>20</v>
      </c>
      <c r="H47" s="59">
        <v>90</v>
      </c>
      <c r="I47" s="60">
        <v>40</v>
      </c>
      <c r="J47" s="59">
        <v>760</v>
      </c>
      <c r="K47" s="57"/>
    </row>
    <row r="48" spans="1:14" ht="33.75" customHeight="1">
      <c r="A48" s="220" t="s">
        <v>183</v>
      </c>
      <c r="B48" s="198"/>
      <c r="C48" s="199"/>
      <c r="D48" s="55">
        <v>34.607906675307845</v>
      </c>
      <c r="E48" s="60">
        <v>30860</v>
      </c>
      <c r="F48" s="60">
        <v>10680</v>
      </c>
      <c r="G48" s="60">
        <v>2750</v>
      </c>
      <c r="H48" s="60">
        <v>1760</v>
      </c>
      <c r="I48" s="255">
        <v>-20</v>
      </c>
      <c r="J48" s="60">
        <v>5990</v>
      </c>
      <c r="K48" s="57"/>
    </row>
    <row r="49" spans="1:11" ht="14.25" customHeight="1">
      <c r="A49" s="197" t="s">
        <v>7</v>
      </c>
      <c r="B49" s="198"/>
      <c r="C49" s="199"/>
      <c r="D49" s="54">
        <v>21.178669990207425</v>
      </c>
      <c r="E49" s="59">
        <v>112330</v>
      </c>
      <c r="F49" s="59">
        <v>23790</v>
      </c>
      <c r="G49" s="59">
        <v>5210</v>
      </c>
      <c r="H49" s="59">
        <v>7970</v>
      </c>
      <c r="I49" s="59">
        <v>370</v>
      </c>
      <c r="J49" s="59">
        <v>10030</v>
      </c>
      <c r="K49" s="57"/>
    </row>
    <row r="50" spans="1:11" ht="14.25" customHeight="1">
      <c r="A50" s="197" t="s">
        <v>182</v>
      </c>
      <c r="B50" s="198"/>
      <c r="C50" s="199"/>
      <c r="D50" s="54">
        <v>16.701426075193055</v>
      </c>
      <c r="E50" s="59">
        <v>1774100</v>
      </c>
      <c r="F50" s="59">
        <v>296300</v>
      </c>
      <c r="G50" s="59">
        <v>38500</v>
      </c>
      <c r="H50" s="59">
        <v>144400</v>
      </c>
      <c r="I50" s="59">
        <v>8400</v>
      </c>
      <c r="J50" s="59">
        <v>104800</v>
      </c>
      <c r="K50" s="57"/>
    </row>
    <row r="51" spans="1:11" ht="9.75" customHeight="1">
      <c r="K51" s="57"/>
    </row>
    <row r="52" spans="1:11" ht="14.25" customHeight="1">
      <c r="A52" s="47" t="s">
        <v>185</v>
      </c>
      <c r="B52" s="51"/>
      <c r="C52" s="51"/>
      <c r="D52" s="51"/>
      <c r="E52" s="51"/>
      <c r="F52" s="51"/>
      <c r="G52" s="51"/>
      <c r="H52" s="51"/>
      <c r="I52" s="51"/>
      <c r="J52" s="51"/>
      <c r="K52" s="57"/>
    </row>
    <row r="53" spans="1:11" ht="7.5" customHeight="1">
      <c r="A53" s="47"/>
      <c r="B53" s="51"/>
      <c r="C53" s="51"/>
      <c r="D53" s="51"/>
      <c r="E53" s="51"/>
      <c r="F53" s="51"/>
      <c r="G53" s="51"/>
      <c r="H53" s="51"/>
      <c r="I53" s="51"/>
      <c r="J53" s="51"/>
      <c r="K53" s="57"/>
    </row>
    <row r="54" spans="1:11" ht="14.25" customHeight="1">
      <c r="A54" s="218" t="s">
        <v>45</v>
      </c>
      <c r="B54" s="218"/>
      <c r="C54" s="218"/>
      <c r="D54" s="221" t="s">
        <v>186</v>
      </c>
      <c r="E54" s="221"/>
      <c r="F54" s="219" t="s">
        <v>108</v>
      </c>
      <c r="K54" s="57"/>
    </row>
    <row r="55" spans="1:11">
      <c r="A55" s="218"/>
      <c r="B55" s="218"/>
      <c r="C55" s="218"/>
      <c r="D55" s="222" t="s">
        <v>109</v>
      </c>
      <c r="E55" s="222"/>
      <c r="F55" s="219"/>
      <c r="K55" s="57"/>
    </row>
    <row r="56" spans="1:11" ht="8.25" customHeight="1">
      <c r="A56" s="48"/>
      <c r="B56" s="48"/>
      <c r="C56" s="48"/>
      <c r="D56" s="56"/>
      <c r="E56" s="56"/>
      <c r="F56" s="62"/>
      <c r="K56" s="57"/>
    </row>
    <row r="57" spans="1:11" ht="14.25" customHeight="1">
      <c r="A57" s="47" t="s">
        <v>187</v>
      </c>
      <c r="B57" s="47"/>
      <c r="C57" s="47"/>
      <c r="D57" s="47"/>
      <c r="E57" s="47"/>
      <c r="F57" s="47"/>
      <c r="G57" s="47"/>
      <c r="H57" s="47"/>
      <c r="I57" s="47"/>
      <c r="J57" s="47"/>
      <c r="K57" s="47"/>
    </row>
    <row r="58" spans="1:11" ht="14.25" customHeight="1">
      <c r="A58" s="47" t="s">
        <v>188</v>
      </c>
      <c r="B58" s="47"/>
      <c r="C58" s="47"/>
      <c r="D58" s="47"/>
      <c r="E58" s="47"/>
      <c r="F58" s="47"/>
      <c r="G58" s="47"/>
      <c r="H58" s="47"/>
      <c r="I58" s="47"/>
      <c r="J58" s="47"/>
      <c r="K58" s="47"/>
    </row>
    <row r="59" spans="1:11" ht="14.25" customHeight="1">
      <c r="A59" s="47" t="s">
        <v>189</v>
      </c>
      <c r="B59" s="47"/>
      <c r="C59" s="47"/>
      <c r="D59" s="47"/>
      <c r="E59" s="47"/>
      <c r="F59" s="47"/>
      <c r="G59" s="47"/>
      <c r="H59" s="47"/>
      <c r="I59" s="47"/>
      <c r="J59" s="47"/>
      <c r="K59" s="47"/>
    </row>
    <row r="60" spans="1:11" ht="14.25" customHeight="1">
      <c r="A60" s="47" t="s">
        <v>190</v>
      </c>
      <c r="B60" s="47"/>
      <c r="C60" s="47"/>
      <c r="D60" s="47"/>
      <c r="E60" s="47"/>
      <c r="F60" s="47"/>
      <c r="G60" s="47"/>
      <c r="H60" s="47"/>
      <c r="I60" s="47"/>
      <c r="J60" s="47"/>
      <c r="K60" s="47"/>
    </row>
    <row r="61" spans="1:11">
      <c r="B61" s="52"/>
      <c r="C61" s="52"/>
      <c r="E61" s="52"/>
      <c r="F61" s="52"/>
      <c r="G61" s="52"/>
      <c r="K61" s="57"/>
    </row>
    <row r="62" spans="1:11">
      <c r="B62" s="52"/>
      <c r="C62" s="52"/>
      <c r="E62" s="52"/>
      <c r="F62" s="52"/>
      <c r="G62" s="52"/>
      <c r="K62" s="57"/>
    </row>
    <row r="63" spans="1:11">
      <c r="B63" s="52"/>
      <c r="C63" s="52"/>
      <c r="E63" s="52"/>
      <c r="F63" s="52"/>
      <c r="G63" s="52"/>
      <c r="K63" s="57"/>
    </row>
    <row r="64" spans="1:11">
      <c r="B64" s="52"/>
      <c r="C64" s="52"/>
      <c r="E64" s="52"/>
      <c r="F64" s="52"/>
      <c r="G64" s="52"/>
      <c r="K64" s="57"/>
    </row>
    <row r="65" spans="4:11" ht="12" customHeight="1">
      <c r="D65" s="57"/>
      <c r="I65" s="57"/>
      <c r="J65" s="57"/>
      <c r="K65" s="57"/>
    </row>
    <row r="66" spans="4:11">
      <c r="D66" s="57"/>
      <c r="I66" s="57"/>
      <c r="J66" s="57"/>
      <c r="K66" s="57"/>
    </row>
    <row r="67" spans="4:11">
      <c r="D67" s="57"/>
      <c r="I67" s="57"/>
      <c r="J67" s="57"/>
      <c r="K67" s="57"/>
    </row>
    <row r="68" spans="4:11">
      <c r="D68" s="57"/>
      <c r="I68" s="57"/>
      <c r="J68" s="57"/>
      <c r="K68" s="57"/>
    </row>
    <row r="69" spans="4:11">
      <c r="D69" s="57"/>
      <c r="I69" s="57"/>
      <c r="J69" s="57"/>
      <c r="K69" s="57"/>
    </row>
    <row r="70" spans="4:11">
      <c r="D70" s="57"/>
      <c r="I70" s="57"/>
      <c r="J70" s="57"/>
      <c r="K70" s="57"/>
    </row>
    <row r="71" spans="4:11">
      <c r="D71" s="57"/>
      <c r="I71" s="57"/>
      <c r="J71" s="57"/>
      <c r="K71" s="57"/>
    </row>
    <row r="72" spans="4:11">
      <c r="D72" s="57"/>
      <c r="I72" s="57"/>
      <c r="J72" s="57"/>
      <c r="K72" s="57"/>
    </row>
    <row r="73" spans="4:11">
      <c r="D73" s="57"/>
      <c r="I73" s="57"/>
      <c r="J73" s="57"/>
      <c r="K73" s="57"/>
    </row>
    <row r="74" spans="4:11">
      <c r="D74" s="57"/>
      <c r="I74" s="57"/>
      <c r="J74" s="57"/>
      <c r="K74" s="57"/>
    </row>
    <row r="75" spans="4:11">
      <c r="D75" s="57"/>
      <c r="I75" s="57"/>
      <c r="J75" s="57"/>
      <c r="K75" s="57"/>
    </row>
    <row r="76" spans="4:11">
      <c r="D76" s="57"/>
      <c r="I76" s="57"/>
      <c r="J76" s="57"/>
      <c r="K76" s="57"/>
    </row>
    <row r="77" spans="4:11">
      <c r="D77" s="57"/>
      <c r="I77" s="57"/>
      <c r="J77" s="57"/>
      <c r="K77" s="57"/>
    </row>
    <row r="78" spans="4:11">
      <c r="D78" s="57"/>
      <c r="I78" s="57"/>
      <c r="J78" s="57"/>
      <c r="K78" s="57"/>
    </row>
    <row r="79" spans="4:11">
      <c r="D79" s="57"/>
      <c r="I79" s="57"/>
      <c r="J79" s="57"/>
      <c r="K79" s="57"/>
    </row>
    <row r="80" spans="4:11">
      <c r="D80" s="57"/>
      <c r="I80" s="57"/>
      <c r="J80" s="57"/>
      <c r="K80" s="57"/>
    </row>
    <row r="81" spans="4:11">
      <c r="D81" s="57"/>
      <c r="I81" s="57"/>
      <c r="J81" s="57"/>
      <c r="K81" s="57"/>
    </row>
    <row r="82" spans="4:11">
      <c r="D82" s="57"/>
      <c r="I82" s="57"/>
      <c r="J82" s="57"/>
      <c r="K82" s="57"/>
    </row>
    <row r="83" spans="4:11">
      <c r="D83" s="57"/>
      <c r="I83" s="57"/>
      <c r="J83" s="57"/>
      <c r="K83" s="57"/>
    </row>
    <row r="84" spans="4:11">
      <c r="D84" s="57"/>
      <c r="I84" s="57"/>
      <c r="J84" s="57"/>
      <c r="K84" s="57"/>
    </row>
    <row r="85" spans="4:11">
      <c r="D85" s="57"/>
      <c r="I85" s="57"/>
      <c r="J85" s="57"/>
      <c r="K85" s="57"/>
    </row>
    <row r="86" spans="4:11">
      <c r="D86" s="57"/>
      <c r="I86" s="57"/>
      <c r="J86" s="57"/>
      <c r="K86" s="57"/>
    </row>
    <row r="87" spans="4:11">
      <c r="D87" s="57"/>
      <c r="I87" s="57"/>
      <c r="J87" s="57"/>
    </row>
    <row r="88" spans="4:11">
      <c r="D88" s="57"/>
      <c r="I88" s="57"/>
      <c r="J88" s="57"/>
    </row>
  </sheetData>
  <mergeCells count="24">
    <mergeCell ref="F33:F34"/>
    <mergeCell ref="A54:C55"/>
    <mergeCell ref="F54:F55"/>
    <mergeCell ref="A48:C48"/>
    <mergeCell ref="A49:C49"/>
    <mergeCell ref="A50:C50"/>
    <mergeCell ref="D54:E54"/>
    <mergeCell ref="D55:E55"/>
    <mergeCell ref="F3:J3"/>
    <mergeCell ref="G4:J4"/>
    <mergeCell ref="A30:C30"/>
    <mergeCell ref="F32:J32"/>
    <mergeCell ref="G33:J33"/>
    <mergeCell ref="A3:A6"/>
    <mergeCell ref="B3:B6"/>
    <mergeCell ref="C3:C6"/>
    <mergeCell ref="D3:D5"/>
    <mergeCell ref="E3:E5"/>
    <mergeCell ref="F4:F5"/>
    <mergeCell ref="A32:A35"/>
    <mergeCell ref="B32:B35"/>
    <mergeCell ref="C32:C35"/>
    <mergeCell ref="D32:D34"/>
    <mergeCell ref="E32:E34"/>
  </mergeCells>
  <phoneticPr fontId="30"/>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7"/>
  <sheetViews>
    <sheetView view="pageBreakPreview" zoomScaleNormal="75" zoomScaleSheetLayoutView="100" workbookViewId="0">
      <selection sqref="A1:K1"/>
    </sheetView>
  </sheetViews>
  <sheetFormatPr defaultColWidth="8.875" defaultRowHeight="18" customHeight="1"/>
  <cols>
    <col min="1" max="2" width="3.625" style="72" customWidth="1"/>
    <col min="3" max="3" width="11.125" style="72" bestFit="1" customWidth="1"/>
    <col min="4" max="4" width="7.125" style="72" bestFit="1" customWidth="1"/>
    <col min="5" max="5" width="9.125" style="72" bestFit="1" customWidth="1"/>
    <col min="6" max="6" width="8.625" style="72" bestFit="1" customWidth="1"/>
    <col min="7" max="7" width="3.125" style="72" customWidth="1"/>
    <col min="8" max="9" width="3.625" style="72" customWidth="1"/>
    <col min="10" max="10" width="9.125" style="72" bestFit="1" customWidth="1"/>
    <col min="11" max="11" width="7.125" style="72" bestFit="1" customWidth="1"/>
    <col min="12" max="12" width="8.875" style="72" customWidth="1"/>
    <col min="13" max="13" width="8.625" style="72" bestFit="1" customWidth="1"/>
    <col min="14" max="253" width="9" style="72" bestFit="1" customWidth="1"/>
    <col min="254" max="254" width="8.875" style="72" bestFit="1" customWidth="1"/>
    <col min="255" max="16384" width="8.875" style="72"/>
  </cols>
  <sheetData>
    <row r="1" spans="1:16" ht="24">
      <c r="A1" s="168" t="s">
        <v>191</v>
      </c>
      <c r="B1" s="168"/>
      <c r="C1" s="168"/>
      <c r="D1" s="168"/>
      <c r="E1" s="168"/>
      <c r="F1" s="168"/>
      <c r="G1" s="168"/>
      <c r="H1" s="168"/>
      <c r="I1" s="168"/>
      <c r="J1" s="168"/>
      <c r="K1" s="168"/>
      <c r="L1" s="19"/>
      <c r="O1" s="235"/>
    </row>
    <row r="2" spans="1:16" ht="18" customHeight="1">
      <c r="O2" s="235"/>
    </row>
    <row r="3" spans="1:16" s="4" customFormat="1" ht="15.75" customHeight="1">
      <c r="A3" s="226" t="s">
        <v>17</v>
      </c>
      <c r="B3" s="223" t="s">
        <v>16</v>
      </c>
      <c r="C3" s="226" t="s">
        <v>5</v>
      </c>
      <c r="D3" s="226" t="s">
        <v>153</v>
      </c>
      <c r="E3" s="236" t="s">
        <v>140</v>
      </c>
      <c r="F3" s="230" t="s">
        <v>11</v>
      </c>
      <c r="G3" s="72"/>
      <c r="H3" s="226" t="s">
        <v>17</v>
      </c>
      <c r="I3" s="223" t="s">
        <v>16</v>
      </c>
      <c r="J3" s="226" t="s">
        <v>29</v>
      </c>
      <c r="K3" s="226" t="s">
        <v>153</v>
      </c>
      <c r="L3" s="229" t="s">
        <v>140</v>
      </c>
      <c r="M3" s="230" t="s">
        <v>11</v>
      </c>
      <c r="O3" s="231"/>
    </row>
    <row r="4" spans="1:16" s="4" customFormat="1" ht="15.75" customHeight="1">
      <c r="A4" s="227"/>
      <c r="B4" s="224"/>
      <c r="C4" s="227"/>
      <c r="D4" s="227"/>
      <c r="E4" s="237"/>
      <c r="F4" s="227"/>
      <c r="G4" s="72"/>
      <c r="H4" s="227"/>
      <c r="I4" s="224"/>
      <c r="J4" s="227"/>
      <c r="K4" s="227"/>
      <c r="L4" s="229"/>
      <c r="M4" s="227"/>
      <c r="O4" s="231"/>
    </row>
    <row r="5" spans="1:16" s="4" customFormat="1" ht="15.75" customHeight="1">
      <c r="A5" s="227"/>
      <c r="B5" s="224"/>
      <c r="C5" s="227"/>
      <c r="D5" s="227"/>
      <c r="E5" s="237"/>
      <c r="F5" s="227"/>
      <c r="G5" s="72"/>
      <c r="H5" s="227"/>
      <c r="I5" s="224"/>
      <c r="J5" s="227"/>
      <c r="K5" s="227"/>
      <c r="L5" s="230"/>
      <c r="M5" s="227"/>
      <c r="O5" s="97"/>
    </row>
    <row r="6" spans="1:16" s="4" customFormat="1" ht="15.75" customHeight="1">
      <c r="A6" s="228"/>
      <c r="B6" s="225"/>
      <c r="C6" s="228"/>
      <c r="D6" s="81" t="s">
        <v>193</v>
      </c>
      <c r="E6" s="86" t="s">
        <v>160</v>
      </c>
      <c r="F6" s="81" t="s">
        <v>160</v>
      </c>
      <c r="G6" s="72"/>
      <c r="H6" s="228"/>
      <c r="I6" s="225"/>
      <c r="J6" s="228"/>
      <c r="K6" s="81" t="s">
        <v>193</v>
      </c>
      <c r="L6" s="93" t="s">
        <v>160</v>
      </c>
      <c r="M6" s="93" t="s">
        <v>160</v>
      </c>
      <c r="O6" s="97"/>
    </row>
    <row r="7" spans="1:16" ht="15.75" customHeight="1">
      <c r="A7" s="74">
        <v>1</v>
      </c>
      <c r="B7" s="74">
        <v>21</v>
      </c>
      <c r="C7" s="74" t="s">
        <v>31</v>
      </c>
      <c r="D7" s="82">
        <v>3.4985896356681883</v>
      </c>
      <c r="E7" s="87">
        <v>1354.26</v>
      </c>
      <c r="F7" s="87">
        <v>47.38</v>
      </c>
      <c r="H7" s="74">
        <v>24</v>
      </c>
      <c r="I7" s="74">
        <v>11</v>
      </c>
      <c r="J7" s="74" t="s">
        <v>40</v>
      </c>
      <c r="K7" s="82">
        <v>1.1738221579032</v>
      </c>
      <c r="L7" s="94">
        <v>62.19</v>
      </c>
      <c r="M7" s="87">
        <v>0.73</v>
      </c>
      <c r="N7" s="95"/>
      <c r="P7" s="97"/>
    </row>
    <row r="8" spans="1:16" ht="15.75" customHeight="1">
      <c r="A8" s="74">
        <v>2</v>
      </c>
      <c r="B8" s="74">
        <v>11</v>
      </c>
      <c r="C8" s="74" t="s">
        <v>32</v>
      </c>
      <c r="D8" s="82">
        <v>29.492396996655941</v>
      </c>
      <c r="E8" s="87">
        <v>1267.92</v>
      </c>
      <c r="F8" s="87">
        <v>373.94</v>
      </c>
      <c r="H8" s="74">
        <v>25</v>
      </c>
      <c r="I8" s="74">
        <v>10</v>
      </c>
      <c r="J8" s="74" t="s">
        <v>30</v>
      </c>
      <c r="K8" s="82">
        <v>2.4283206553540082</v>
      </c>
      <c r="L8" s="94">
        <v>68.36</v>
      </c>
      <c r="M8" s="87">
        <v>1.66</v>
      </c>
      <c r="N8" s="95"/>
      <c r="P8" s="98"/>
    </row>
    <row r="9" spans="1:16" ht="15.75" customHeight="1">
      <c r="A9" s="74">
        <v>3</v>
      </c>
      <c r="B9" s="74">
        <v>16</v>
      </c>
      <c r="C9" s="74" t="s">
        <v>33</v>
      </c>
      <c r="D9" s="82">
        <v>12.225795337085104</v>
      </c>
      <c r="E9" s="87">
        <v>174.14</v>
      </c>
      <c r="F9" s="87">
        <v>21.29</v>
      </c>
      <c r="H9" s="74">
        <v>26</v>
      </c>
      <c r="I9" s="74">
        <v>12</v>
      </c>
      <c r="J9" s="74" t="s">
        <v>46</v>
      </c>
      <c r="K9" s="82">
        <v>1.1278879388757503</v>
      </c>
      <c r="L9" s="94">
        <v>109.94</v>
      </c>
      <c r="M9" s="87">
        <v>1.24</v>
      </c>
      <c r="N9" s="95"/>
      <c r="P9" s="98"/>
    </row>
    <row r="10" spans="1:16" ht="15.75" customHeight="1">
      <c r="A10" s="74">
        <v>4</v>
      </c>
      <c r="B10" s="74">
        <v>22</v>
      </c>
      <c r="C10" s="74" t="s">
        <v>36</v>
      </c>
      <c r="D10" s="82">
        <v>3.4874759152215802</v>
      </c>
      <c r="E10" s="87">
        <v>51.9</v>
      </c>
      <c r="F10" s="87">
        <v>1.81</v>
      </c>
      <c r="H10" s="74">
        <v>27</v>
      </c>
      <c r="I10" s="74">
        <v>9</v>
      </c>
      <c r="J10" s="74" t="s">
        <v>48</v>
      </c>
      <c r="K10" s="82">
        <v>2.9385460585153957</v>
      </c>
      <c r="L10" s="94">
        <v>78.27</v>
      </c>
      <c r="M10" s="87">
        <v>2.2999999999999998</v>
      </c>
      <c r="N10" s="95"/>
      <c r="P10" s="98"/>
    </row>
    <row r="11" spans="1:16" ht="15.75" customHeight="1">
      <c r="A11" s="74">
        <v>5</v>
      </c>
      <c r="B11" s="74">
        <v>8</v>
      </c>
      <c r="C11" s="74" t="s">
        <v>43</v>
      </c>
      <c r="D11" s="82">
        <v>50.435343437600778</v>
      </c>
      <c r="E11" s="87">
        <v>62.02</v>
      </c>
      <c r="F11" s="87">
        <v>31.28</v>
      </c>
      <c r="H11" s="74">
        <v>28</v>
      </c>
      <c r="I11" s="74">
        <v>8</v>
      </c>
      <c r="J11" s="74" t="s">
        <v>50</v>
      </c>
      <c r="K11" s="82">
        <v>3.4636736664252958</v>
      </c>
      <c r="L11" s="94">
        <v>82.86</v>
      </c>
      <c r="M11" s="87">
        <v>2.87</v>
      </c>
      <c r="N11" s="95"/>
      <c r="P11" s="98"/>
    </row>
    <row r="12" spans="1:16" ht="15.75" customHeight="1">
      <c r="A12" s="74">
        <v>6</v>
      </c>
      <c r="B12" s="74">
        <v>14</v>
      </c>
      <c r="C12" s="74" t="s">
        <v>44</v>
      </c>
      <c r="D12" s="82">
        <v>26.134988857051894</v>
      </c>
      <c r="E12" s="87">
        <v>314.10000000000002</v>
      </c>
      <c r="F12" s="87">
        <v>82.09</v>
      </c>
      <c r="H12" s="74">
        <v>29</v>
      </c>
      <c r="I12" s="74">
        <v>6</v>
      </c>
      <c r="J12" s="74" t="s">
        <v>55</v>
      </c>
      <c r="K12" s="82">
        <v>40.515653775322285</v>
      </c>
      <c r="L12" s="94">
        <v>65.16</v>
      </c>
      <c r="M12" s="87">
        <v>26.4</v>
      </c>
      <c r="N12" s="95"/>
      <c r="P12" s="98"/>
    </row>
    <row r="13" spans="1:16" ht="15.75" customHeight="1">
      <c r="A13" s="74">
        <v>7</v>
      </c>
      <c r="B13" s="74">
        <v>15</v>
      </c>
      <c r="C13" s="74" t="s">
        <v>12</v>
      </c>
      <c r="D13" s="82">
        <v>13.677220827597377</v>
      </c>
      <c r="E13" s="87">
        <v>123.49</v>
      </c>
      <c r="F13" s="87">
        <v>16.89</v>
      </c>
      <c r="H13" s="74">
        <v>30</v>
      </c>
      <c r="I13" s="74">
        <v>5</v>
      </c>
      <c r="J13" s="74" t="s">
        <v>57</v>
      </c>
      <c r="K13" s="82">
        <v>41.656365883807176</v>
      </c>
      <c r="L13" s="94">
        <v>8.09</v>
      </c>
      <c r="M13" s="87">
        <v>3.37</v>
      </c>
      <c r="N13" s="95"/>
      <c r="P13" s="98"/>
    </row>
    <row r="14" spans="1:16" ht="15.75" customHeight="1">
      <c r="A14" s="74">
        <v>8</v>
      </c>
      <c r="B14" s="74">
        <v>9</v>
      </c>
      <c r="C14" s="74" t="s">
        <v>9</v>
      </c>
      <c r="D14" s="82">
        <v>43.015761821366027</v>
      </c>
      <c r="E14" s="87">
        <v>285.5</v>
      </c>
      <c r="F14" s="87">
        <v>122.81</v>
      </c>
      <c r="H14" s="74">
        <v>31</v>
      </c>
      <c r="I14" s="74">
        <v>3</v>
      </c>
      <c r="J14" s="74" t="s">
        <v>62</v>
      </c>
      <c r="K14" s="82">
        <v>52.991820921222555</v>
      </c>
      <c r="L14" s="94">
        <v>23.23</v>
      </c>
      <c r="M14" s="87">
        <v>12.31</v>
      </c>
      <c r="N14" s="95"/>
      <c r="P14" s="98"/>
    </row>
    <row r="15" spans="1:16" ht="15.75" customHeight="1">
      <c r="A15" s="74">
        <v>9</v>
      </c>
      <c r="B15" s="74">
        <v>19</v>
      </c>
      <c r="C15" s="74" t="s">
        <v>51</v>
      </c>
      <c r="D15" s="82">
        <v>7.1245772781281413</v>
      </c>
      <c r="E15" s="87">
        <v>218.82</v>
      </c>
      <c r="F15" s="87">
        <v>15.59</v>
      </c>
      <c r="H15" s="74">
        <v>32</v>
      </c>
      <c r="I15" s="74">
        <v>2</v>
      </c>
      <c r="J15" s="74" t="s">
        <v>64</v>
      </c>
      <c r="K15" s="82">
        <v>90.975004770082052</v>
      </c>
      <c r="L15" s="94">
        <v>104.82</v>
      </c>
      <c r="M15" s="87">
        <v>95.36</v>
      </c>
      <c r="N15" s="95"/>
      <c r="P15" s="98"/>
    </row>
    <row r="16" spans="1:16" ht="15.75" customHeight="1">
      <c r="A16" s="74">
        <v>10</v>
      </c>
      <c r="B16" s="74">
        <v>4</v>
      </c>
      <c r="C16" s="74" t="s">
        <v>14</v>
      </c>
      <c r="D16" s="82">
        <v>80.817735298022043</v>
      </c>
      <c r="E16" s="87">
        <v>150.66</v>
      </c>
      <c r="F16" s="87">
        <v>121.76</v>
      </c>
      <c r="H16" s="74">
        <v>33</v>
      </c>
      <c r="I16" s="74">
        <v>1</v>
      </c>
      <c r="J16" s="74" t="s">
        <v>3</v>
      </c>
      <c r="K16" s="82">
        <v>100</v>
      </c>
      <c r="L16" s="94">
        <v>17.649999999999999</v>
      </c>
      <c r="M16" s="87">
        <v>17.649999999999999</v>
      </c>
      <c r="N16" s="95"/>
      <c r="P16" s="98"/>
    </row>
    <row r="17" spans="1:16" ht="15.75" customHeight="1">
      <c r="A17" s="74">
        <v>11</v>
      </c>
      <c r="B17" s="74">
        <v>6</v>
      </c>
      <c r="C17" s="74" t="s">
        <v>60</v>
      </c>
      <c r="D17" s="82">
        <v>51.10535142552218</v>
      </c>
      <c r="E17" s="87">
        <v>65.59</v>
      </c>
      <c r="F17" s="87">
        <v>33.520000000000003</v>
      </c>
      <c r="H17" s="74">
        <v>34</v>
      </c>
      <c r="I17" s="74">
        <v>7</v>
      </c>
      <c r="J17" s="74" t="s">
        <v>67</v>
      </c>
      <c r="K17" s="82">
        <v>8.2550620663614467</v>
      </c>
      <c r="L17" s="94">
        <v>211.87</v>
      </c>
      <c r="M17" s="87">
        <v>17.489999999999998</v>
      </c>
      <c r="N17" s="95"/>
      <c r="P17" s="98"/>
    </row>
    <row r="18" spans="1:16" ht="15.75" customHeight="1">
      <c r="A18" s="74">
        <v>12</v>
      </c>
      <c r="B18" s="74">
        <v>7</v>
      </c>
      <c r="C18" s="74" t="s">
        <v>65</v>
      </c>
      <c r="D18" s="82">
        <v>50.461845080679154</v>
      </c>
      <c r="E18" s="87">
        <v>260.91000000000003</v>
      </c>
      <c r="F18" s="87">
        <v>131.66</v>
      </c>
      <c r="H18" s="74">
        <v>35</v>
      </c>
      <c r="I18" s="74">
        <v>4</v>
      </c>
      <c r="J18" s="74" t="s">
        <v>66</v>
      </c>
      <c r="K18" s="82">
        <v>51.801837167307838</v>
      </c>
      <c r="L18" s="94">
        <v>127.37</v>
      </c>
      <c r="M18" s="87">
        <v>65.98</v>
      </c>
      <c r="N18" s="95"/>
      <c r="P18" s="98"/>
    </row>
    <row r="19" spans="1:16" ht="15.75" customHeight="1">
      <c r="A19" s="74">
        <v>13</v>
      </c>
      <c r="B19" s="74">
        <v>18</v>
      </c>
      <c r="C19" s="74" t="s">
        <v>41</v>
      </c>
      <c r="D19" s="82">
        <v>7.8173457384236977</v>
      </c>
      <c r="E19" s="87">
        <v>187.02</v>
      </c>
      <c r="F19" s="87">
        <v>14.62</v>
      </c>
      <c r="H19" s="232" t="s">
        <v>194</v>
      </c>
      <c r="I19" s="233"/>
      <c r="J19" s="234"/>
      <c r="K19" s="82">
        <v>25.771767328950524</v>
      </c>
      <c r="L19" s="87">
        <v>959.81</v>
      </c>
      <c r="M19" s="87">
        <v>247.36</v>
      </c>
      <c r="N19" s="96"/>
      <c r="P19" s="98"/>
    </row>
    <row r="20" spans="1:16" ht="15.75" customHeight="1">
      <c r="A20" s="74">
        <v>14</v>
      </c>
      <c r="B20" s="74">
        <v>10</v>
      </c>
      <c r="C20" s="74" t="s">
        <v>8</v>
      </c>
      <c r="D20" s="82">
        <v>30.540369453875808</v>
      </c>
      <c r="E20" s="87">
        <v>173.77</v>
      </c>
      <c r="F20" s="87">
        <v>53.07</v>
      </c>
      <c r="H20" s="232" t="s">
        <v>161</v>
      </c>
      <c r="I20" s="233"/>
      <c r="J20" s="234"/>
      <c r="K20" s="82">
        <v>25.5</v>
      </c>
      <c r="L20" s="87">
        <v>6692.26</v>
      </c>
      <c r="M20" s="94">
        <v>1720.88</v>
      </c>
      <c r="O20" s="98"/>
    </row>
    <row r="21" spans="1:16" ht="15.75" customHeight="1">
      <c r="A21" s="74">
        <v>15</v>
      </c>
      <c r="B21" s="74">
        <v>5</v>
      </c>
      <c r="C21" s="74" t="s">
        <v>38</v>
      </c>
      <c r="D21" s="82">
        <v>63.183879093198989</v>
      </c>
      <c r="E21" s="87">
        <v>99.25</v>
      </c>
      <c r="F21" s="87">
        <v>62.71</v>
      </c>
      <c r="O21" s="98"/>
    </row>
    <row r="22" spans="1:16" ht="15.75" customHeight="1">
      <c r="A22" s="74">
        <v>16</v>
      </c>
      <c r="B22" s="74">
        <v>23</v>
      </c>
      <c r="C22" s="74" t="s">
        <v>59</v>
      </c>
      <c r="D22" s="82">
        <v>0.81616789739603568</v>
      </c>
      <c r="E22" s="87">
        <v>102.92</v>
      </c>
      <c r="F22" s="87">
        <v>0.84</v>
      </c>
      <c r="O22" s="98"/>
    </row>
    <row r="23" spans="1:16" ht="15.75" customHeight="1">
      <c r="A23" s="74">
        <v>17</v>
      </c>
      <c r="B23" s="74">
        <v>20</v>
      </c>
      <c r="C23" s="74" t="s">
        <v>21</v>
      </c>
      <c r="D23" s="82">
        <v>5.3044719314938158</v>
      </c>
      <c r="E23" s="87">
        <v>126.12</v>
      </c>
      <c r="F23" s="87">
        <v>6.69</v>
      </c>
      <c r="O23" s="98"/>
    </row>
    <row r="24" spans="1:16" ht="15.75" customHeight="1">
      <c r="A24" s="74">
        <v>18</v>
      </c>
      <c r="B24" s="74">
        <v>12</v>
      </c>
      <c r="C24" s="74" t="s">
        <v>18</v>
      </c>
      <c r="D24" s="82">
        <v>28.642987249544632</v>
      </c>
      <c r="E24" s="87">
        <v>65.88</v>
      </c>
      <c r="F24" s="87">
        <v>18.87</v>
      </c>
      <c r="O24" s="98"/>
    </row>
    <row r="25" spans="1:16" ht="15.75" customHeight="1">
      <c r="A25" s="74">
        <v>19</v>
      </c>
      <c r="B25" s="74">
        <v>17</v>
      </c>
      <c r="C25" s="74" t="s">
        <v>61</v>
      </c>
      <c r="D25" s="82">
        <v>9.6137190368958958</v>
      </c>
      <c r="E25" s="87">
        <v>288.64999999999998</v>
      </c>
      <c r="F25" s="87">
        <v>27.75</v>
      </c>
      <c r="K25" s="92"/>
      <c r="L25" s="92"/>
      <c r="O25" s="98"/>
    </row>
    <row r="26" spans="1:16" ht="15.75" customHeight="1">
      <c r="A26" s="74">
        <v>20</v>
      </c>
      <c r="B26" s="74">
        <v>1</v>
      </c>
      <c r="C26" s="74" t="s">
        <v>28</v>
      </c>
      <c r="D26" s="82">
        <v>100</v>
      </c>
      <c r="E26" s="87">
        <v>63.47</v>
      </c>
      <c r="F26" s="87">
        <v>63.47</v>
      </c>
      <c r="K26" s="92"/>
      <c r="L26" s="92"/>
      <c r="O26" s="98"/>
    </row>
    <row r="27" spans="1:16" ht="15.75" customHeight="1">
      <c r="A27" s="74">
        <v>21</v>
      </c>
      <c r="B27" s="74">
        <v>2</v>
      </c>
      <c r="C27" s="74" t="s">
        <v>42</v>
      </c>
      <c r="D27" s="82">
        <v>99.032082653616101</v>
      </c>
      <c r="E27" s="87">
        <v>91.95</v>
      </c>
      <c r="F27" s="87">
        <v>91.06</v>
      </c>
      <c r="K27" s="92"/>
      <c r="L27" s="92"/>
      <c r="O27" s="98"/>
    </row>
    <row r="28" spans="1:16" ht="15.75" customHeight="1">
      <c r="A28" s="74">
        <v>22</v>
      </c>
      <c r="B28" s="74">
        <v>13</v>
      </c>
      <c r="C28" s="74" t="s">
        <v>71</v>
      </c>
      <c r="D28" s="82">
        <v>26.163168145423064</v>
      </c>
      <c r="E28" s="87">
        <v>92.42</v>
      </c>
      <c r="F28" s="87">
        <v>24.18</v>
      </c>
      <c r="O28" s="98"/>
    </row>
    <row r="29" spans="1:16" ht="15.75" customHeight="1">
      <c r="A29" s="74">
        <v>23</v>
      </c>
      <c r="B29" s="74">
        <v>3</v>
      </c>
      <c r="C29" s="74" t="s">
        <v>72</v>
      </c>
      <c r="D29" s="82">
        <v>98.70176381054705</v>
      </c>
      <c r="E29" s="87">
        <v>111.69</v>
      </c>
      <c r="F29" s="90">
        <v>110.24</v>
      </c>
      <c r="O29" s="98"/>
    </row>
    <row r="30" spans="1:16" ht="15.75" customHeight="1">
      <c r="A30" s="232" t="s">
        <v>148</v>
      </c>
      <c r="B30" s="233"/>
      <c r="C30" s="234"/>
      <c r="D30" s="82">
        <v>25.704890579071773</v>
      </c>
      <c r="E30" s="88">
        <v>5732.4500000000007</v>
      </c>
      <c r="F30" s="88">
        <v>1473.52</v>
      </c>
      <c r="O30" s="98"/>
    </row>
    <row r="31" spans="1:16" s="73" customFormat="1" ht="14.25" customHeight="1">
      <c r="B31" s="76"/>
      <c r="C31" s="76"/>
      <c r="D31" s="76"/>
      <c r="E31" s="76"/>
      <c r="F31" s="83"/>
      <c r="O31" s="98"/>
    </row>
    <row r="32" spans="1:16" s="73" customFormat="1" ht="14.25" customHeight="1">
      <c r="A32" s="73" t="s">
        <v>74</v>
      </c>
      <c r="F32" s="83"/>
      <c r="O32" s="98"/>
    </row>
    <row r="33" spans="1:15" s="73" customFormat="1" ht="14.25" customHeight="1">
      <c r="A33" s="75"/>
      <c r="B33" s="75"/>
      <c r="C33" s="75"/>
      <c r="D33" s="83"/>
      <c r="E33" s="83"/>
      <c r="F33" s="72"/>
      <c r="G33" s="72"/>
      <c r="H33" s="72"/>
      <c r="J33" s="91"/>
      <c r="K33" s="91"/>
      <c r="L33" s="91"/>
      <c r="M33" s="91"/>
      <c r="N33" s="91"/>
      <c r="O33" s="98"/>
    </row>
    <row r="34" spans="1:15" s="73" customFormat="1" ht="14.25" customHeight="1">
      <c r="A34" s="75" t="s">
        <v>195</v>
      </c>
      <c r="B34" s="75"/>
      <c r="C34" s="75"/>
      <c r="D34" s="83"/>
      <c r="E34" s="83"/>
      <c r="F34" s="72"/>
      <c r="G34" s="72"/>
      <c r="H34" s="72"/>
      <c r="J34" s="91"/>
      <c r="K34" s="91"/>
      <c r="L34" s="91"/>
      <c r="M34" s="91"/>
      <c r="N34" s="91"/>
      <c r="O34" s="98"/>
    </row>
    <row r="35" spans="1:15" s="73" customFormat="1" ht="14.25" customHeight="1">
      <c r="A35" s="72"/>
      <c r="B35" s="72"/>
      <c r="C35" s="72"/>
      <c r="D35" s="72"/>
      <c r="E35" s="72"/>
      <c r="F35" s="72"/>
      <c r="G35" s="72"/>
      <c r="J35" s="91"/>
      <c r="K35" s="91"/>
      <c r="L35" s="91"/>
      <c r="M35" s="91"/>
      <c r="N35" s="91"/>
      <c r="O35" s="98"/>
    </row>
    <row r="36" spans="1:15" s="73" customFormat="1" ht="14.25" customHeight="1">
      <c r="A36" s="193" t="s">
        <v>196</v>
      </c>
      <c r="B36" s="193"/>
      <c r="C36" s="193"/>
      <c r="D36" s="84" t="s">
        <v>197</v>
      </c>
      <c r="E36" s="89"/>
      <c r="F36" s="183" t="s">
        <v>53</v>
      </c>
      <c r="G36" s="183"/>
      <c r="J36" s="91"/>
      <c r="K36" s="91"/>
      <c r="L36" s="91"/>
      <c r="M36" s="91"/>
      <c r="N36" s="91"/>
      <c r="O36" s="98"/>
    </row>
    <row r="37" spans="1:15" s="73" customFormat="1" ht="14.25" customHeight="1">
      <c r="A37" s="193"/>
      <c r="B37" s="193"/>
      <c r="C37" s="193"/>
      <c r="D37" s="85" t="s">
        <v>170</v>
      </c>
      <c r="E37" s="85"/>
      <c r="F37" s="183"/>
      <c r="G37" s="183"/>
      <c r="J37" s="91"/>
      <c r="K37" s="91"/>
      <c r="L37" s="91"/>
      <c r="M37" s="91"/>
      <c r="N37" s="91"/>
      <c r="O37" s="98"/>
    </row>
    <row r="38" spans="1:15" s="73" customFormat="1" ht="14.25" customHeight="1">
      <c r="A38" s="72"/>
      <c r="B38" s="72"/>
      <c r="C38" s="72"/>
      <c r="D38" s="72"/>
      <c r="E38" s="72"/>
      <c r="F38" s="77"/>
      <c r="G38" s="72"/>
      <c r="J38" s="91"/>
      <c r="K38" s="91"/>
      <c r="L38" s="91"/>
      <c r="M38" s="91"/>
      <c r="N38" s="91"/>
      <c r="O38" s="98"/>
    </row>
    <row r="39" spans="1:15" s="73" customFormat="1" ht="14.25" customHeight="1">
      <c r="A39" s="72" t="s">
        <v>56</v>
      </c>
      <c r="B39" s="77"/>
      <c r="C39" s="77"/>
      <c r="D39" s="77"/>
      <c r="E39" s="77"/>
      <c r="F39" s="72"/>
      <c r="G39" s="77"/>
      <c r="H39" s="77"/>
      <c r="I39" s="77"/>
      <c r="J39" s="77"/>
      <c r="K39" s="77"/>
      <c r="L39" s="77"/>
      <c r="M39" s="91"/>
      <c r="N39" s="91"/>
      <c r="O39" s="98"/>
    </row>
    <row r="40" spans="1:15" s="73" customFormat="1" ht="14.25" customHeight="1">
      <c r="A40" s="72" t="s">
        <v>80</v>
      </c>
      <c r="B40" s="77"/>
      <c r="C40" s="77"/>
      <c r="D40" s="77"/>
      <c r="E40" s="77"/>
      <c r="F40" s="72"/>
      <c r="G40" s="77"/>
      <c r="H40" s="77"/>
      <c r="I40" s="77"/>
      <c r="J40" s="77"/>
      <c r="K40" s="77"/>
      <c r="L40" s="77"/>
      <c r="M40" s="91"/>
      <c r="N40" s="91"/>
      <c r="O40" s="98"/>
    </row>
    <row r="41" spans="1:15" s="73" customFormat="1" ht="14.25" customHeight="1">
      <c r="A41" s="72"/>
      <c r="B41" s="78"/>
      <c r="C41" s="72"/>
      <c r="D41" s="72"/>
      <c r="E41" s="72"/>
      <c r="F41" s="72"/>
      <c r="G41" s="72"/>
    </row>
    <row r="42" spans="1:15" s="73" customFormat="1" ht="14.25" customHeight="1">
      <c r="A42" s="72"/>
      <c r="B42" s="72"/>
      <c r="C42" s="72"/>
      <c r="D42" s="72"/>
      <c r="E42" s="72"/>
      <c r="F42" s="72"/>
      <c r="G42" s="72"/>
    </row>
    <row r="43" spans="1:15" s="73" customFormat="1" ht="14.25" customHeight="1">
      <c r="A43" s="72"/>
      <c r="B43" s="72"/>
      <c r="C43" s="72"/>
      <c r="D43" s="72"/>
      <c r="E43" s="72"/>
      <c r="F43" s="72"/>
      <c r="G43" s="72"/>
      <c r="H43" s="72"/>
      <c r="I43" s="75"/>
    </row>
    <row r="44" spans="1:15" s="73" customFormat="1" ht="14.25" customHeight="1">
      <c r="A44" s="72"/>
      <c r="B44" s="72"/>
      <c r="C44" s="72"/>
      <c r="D44" s="72"/>
      <c r="E44" s="72"/>
      <c r="F44" s="72"/>
      <c r="G44" s="72"/>
      <c r="H44" s="72"/>
      <c r="I44" s="75"/>
      <c r="O44" s="72"/>
    </row>
    <row r="45" spans="1:15" s="73" customFormat="1" ht="14.25" customHeight="1">
      <c r="A45" s="72"/>
      <c r="B45" s="72"/>
      <c r="C45" s="72"/>
      <c r="D45" s="72"/>
      <c r="E45" s="72"/>
      <c r="F45" s="72"/>
      <c r="G45" s="72"/>
      <c r="H45" s="72"/>
      <c r="I45" s="75"/>
      <c r="O45" s="72"/>
    </row>
    <row r="46" spans="1:15" s="73" customFormat="1" ht="14.25" customHeight="1">
      <c r="A46" s="72"/>
      <c r="B46" s="72"/>
      <c r="C46" s="72"/>
      <c r="D46" s="72"/>
      <c r="E46" s="72"/>
      <c r="F46" s="72"/>
      <c r="G46" s="72"/>
      <c r="H46" s="72"/>
      <c r="I46" s="75"/>
      <c r="J46" s="72"/>
      <c r="K46" s="72"/>
      <c r="L46" s="72"/>
      <c r="M46" s="72"/>
      <c r="N46" s="72"/>
      <c r="O46" s="72"/>
    </row>
    <row r="47" spans="1:15" s="73" customFormat="1" ht="14.25" customHeight="1">
      <c r="A47" s="72"/>
      <c r="B47" s="72"/>
      <c r="C47" s="72"/>
      <c r="D47" s="72"/>
      <c r="E47" s="72"/>
      <c r="F47" s="72"/>
      <c r="G47" s="83"/>
      <c r="H47" s="75"/>
      <c r="I47" s="75"/>
      <c r="O47" s="72"/>
    </row>
    <row r="48" spans="1:15" s="73" customFormat="1" ht="14.25" customHeight="1">
      <c r="A48" s="72"/>
      <c r="B48" s="72"/>
      <c r="C48" s="72"/>
      <c r="D48" s="72"/>
      <c r="E48" s="72"/>
      <c r="F48" s="72"/>
      <c r="G48" s="72"/>
      <c r="H48" s="72"/>
      <c r="I48" s="72"/>
      <c r="J48" s="72"/>
      <c r="K48" s="72"/>
      <c r="L48" s="72"/>
      <c r="M48" s="72"/>
      <c r="N48" s="72"/>
      <c r="O48" s="72"/>
    </row>
    <row r="49" spans="1:15" s="73" customFormat="1" ht="14.25" customHeight="1">
      <c r="A49" s="72"/>
      <c r="C49" s="72"/>
      <c r="D49" s="72"/>
      <c r="E49" s="72"/>
      <c r="F49" s="79"/>
      <c r="G49" s="72"/>
      <c r="H49" s="72"/>
      <c r="I49" s="72"/>
      <c r="O49" s="72"/>
    </row>
    <row r="50" spans="1:15" s="73" customFormat="1" ht="14.25" customHeight="1">
      <c r="A50" s="72"/>
      <c r="C50" s="72"/>
      <c r="D50" s="72"/>
      <c r="E50" s="72"/>
      <c r="F50" s="72"/>
      <c r="G50" s="72"/>
      <c r="H50" s="72"/>
      <c r="I50" s="72"/>
      <c r="O50" s="72"/>
    </row>
    <row r="51" spans="1:15" ht="14.25" customHeight="1">
      <c r="A51" s="73"/>
      <c r="B51" s="79"/>
      <c r="C51" s="79"/>
      <c r="D51" s="79"/>
      <c r="E51" s="79"/>
      <c r="G51" s="79"/>
    </row>
    <row r="52" spans="1:15" ht="14.25" customHeight="1">
      <c r="B52" s="80"/>
    </row>
    <row r="53" spans="1:15" ht="13.5">
      <c r="B53" s="80"/>
    </row>
    <row r="54" spans="1:15" ht="13.5">
      <c r="B54" s="78"/>
    </row>
    <row r="55" spans="1:15" ht="13.5"/>
    <row r="56" spans="1:15" ht="13.5"/>
    <row r="57" spans="1:15" ht="13.5"/>
  </sheetData>
  <mergeCells count="20">
    <mergeCell ref="O3:O4"/>
    <mergeCell ref="A36:C37"/>
    <mergeCell ref="F36:G37"/>
    <mergeCell ref="A1:K1"/>
    <mergeCell ref="H19:J19"/>
    <mergeCell ref="H20:J20"/>
    <mergeCell ref="A30:C30"/>
    <mergeCell ref="O1:O2"/>
    <mergeCell ref="A3:A6"/>
    <mergeCell ref="B3:B6"/>
    <mergeCell ref="C3:C6"/>
    <mergeCell ref="D3:D5"/>
    <mergeCell ref="E3:E5"/>
    <mergeCell ref="F3:F5"/>
    <mergeCell ref="H3:H6"/>
    <mergeCell ref="I3:I6"/>
    <mergeCell ref="J3:J6"/>
    <mergeCell ref="K3:K5"/>
    <mergeCell ref="L3:L5"/>
    <mergeCell ref="M3:M5"/>
  </mergeCells>
  <phoneticPr fontId="30"/>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9"/>
  <sheetViews>
    <sheetView view="pageBreakPreview" zoomScaleSheetLayoutView="100" workbookViewId="0"/>
  </sheetViews>
  <sheetFormatPr defaultColWidth="9" defaultRowHeight="13.5"/>
  <cols>
    <col min="1" max="2" width="4.5" style="1" customWidth="1"/>
    <col min="3" max="3" width="12.5" style="1" customWidth="1"/>
    <col min="4" max="4" width="15" style="1" customWidth="1"/>
    <col min="5" max="5" width="15" style="69" customWidth="1"/>
    <col min="6" max="6" width="15" style="1" customWidth="1"/>
    <col min="7" max="8" width="15.5" style="1" customWidth="1"/>
    <col min="9" max="16384" width="9" style="1"/>
  </cols>
  <sheetData>
    <row r="1" spans="1:8" ht="24" customHeight="1">
      <c r="A1" s="99" t="s">
        <v>180</v>
      </c>
      <c r="B1" s="99"/>
      <c r="C1" s="99"/>
      <c r="D1" s="99"/>
      <c r="E1" s="99"/>
      <c r="F1" s="99"/>
      <c r="G1" s="99"/>
      <c r="H1" s="99"/>
    </row>
    <row r="2" spans="1:8" ht="15" customHeight="1">
      <c r="A2" s="100"/>
      <c r="B2" s="100"/>
      <c r="C2" s="100"/>
      <c r="D2" s="100"/>
      <c r="E2" s="44"/>
      <c r="F2" s="100"/>
      <c r="G2" s="100"/>
      <c r="H2" s="100"/>
    </row>
    <row r="3" spans="1:8" ht="15" customHeight="1">
      <c r="A3" s="140" t="s">
        <v>17</v>
      </c>
      <c r="B3" s="143" t="s">
        <v>16</v>
      </c>
      <c r="C3" s="140" t="s">
        <v>5</v>
      </c>
      <c r="D3" s="138" t="s">
        <v>10</v>
      </c>
      <c r="E3" s="241" t="s">
        <v>95</v>
      </c>
      <c r="F3" s="138" t="s">
        <v>198</v>
      </c>
      <c r="G3" s="138" t="s">
        <v>199</v>
      </c>
      <c r="H3" s="138" t="s">
        <v>200</v>
      </c>
    </row>
    <row r="4" spans="1:8" ht="15" customHeight="1">
      <c r="A4" s="141"/>
      <c r="B4" s="144"/>
      <c r="C4" s="141"/>
      <c r="D4" s="139"/>
      <c r="E4" s="242"/>
      <c r="F4" s="139"/>
      <c r="G4" s="139"/>
      <c r="H4" s="139"/>
    </row>
    <row r="5" spans="1:8" ht="15" customHeight="1">
      <c r="A5" s="141"/>
      <c r="B5" s="144"/>
      <c r="C5" s="141"/>
      <c r="D5" s="139"/>
      <c r="E5" s="242"/>
      <c r="F5" s="139"/>
      <c r="G5" s="139"/>
      <c r="H5" s="139"/>
    </row>
    <row r="6" spans="1:8" ht="15" customHeight="1">
      <c r="A6" s="142"/>
      <c r="B6" s="145"/>
      <c r="C6" s="142"/>
      <c r="D6" s="103" t="s">
        <v>35</v>
      </c>
      <c r="E6" s="106" t="s">
        <v>202</v>
      </c>
      <c r="F6" s="103" t="s">
        <v>202</v>
      </c>
      <c r="G6" s="103" t="s">
        <v>202</v>
      </c>
      <c r="H6" s="103" t="s">
        <v>202</v>
      </c>
    </row>
    <row r="7" spans="1:8" ht="15" customHeight="1">
      <c r="A7" s="101">
        <v>1</v>
      </c>
      <c r="B7" s="101">
        <v>4</v>
      </c>
      <c r="C7" s="101" t="s">
        <v>31</v>
      </c>
      <c r="D7" s="104">
        <v>38.30492625494113</v>
      </c>
      <c r="E7" s="107">
        <v>258797</v>
      </c>
      <c r="F7" s="29">
        <v>1636</v>
      </c>
      <c r="G7" s="29">
        <v>95501</v>
      </c>
      <c r="H7" s="29">
        <v>1995</v>
      </c>
    </row>
    <row r="8" spans="1:8" ht="15" customHeight="1">
      <c r="A8" s="101">
        <v>2</v>
      </c>
      <c r="B8" s="101">
        <v>2</v>
      </c>
      <c r="C8" s="101" t="s">
        <v>32</v>
      </c>
      <c r="D8" s="104">
        <v>38.526493204093789</v>
      </c>
      <c r="E8" s="107">
        <v>295472</v>
      </c>
      <c r="F8" s="29">
        <v>1877</v>
      </c>
      <c r="G8" s="29">
        <v>110101</v>
      </c>
      <c r="H8" s="29">
        <v>1857</v>
      </c>
    </row>
    <row r="9" spans="1:8" ht="15" customHeight="1">
      <c r="A9" s="101">
        <v>3</v>
      </c>
      <c r="B9" s="101">
        <v>20</v>
      </c>
      <c r="C9" s="101" t="s">
        <v>33</v>
      </c>
      <c r="D9" s="104">
        <v>34.386076650420911</v>
      </c>
      <c r="E9" s="107">
        <v>72224</v>
      </c>
      <c r="F9" s="29">
        <v>470</v>
      </c>
      <c r="G9" s="29">
        <v>23786</v>
      </c>
      <c r="H9" s="29">
        <v>579</v>
      </c>
    </row>
    <row r="10" spans="1:8" ht="15" customHeight="1">
      <c r="A10" s="101">
        <v>4</v>
      </c>
      <c r="B10" s="101">
        <v>23</v>
      </c>
      <c r="C10" s="101" t="s">
        <v>36</v>
      </c>
      <c r="D10" s="104">
        <v>31.046423547235147</v>
      </c>
      <c r="E10" s="107">
        <v>9241</v>
      </c>
      <c r="F10" s="29">
        <v>48</v>
      </c>
      <c r="G10" s="29">
        <v>2765</v>
      </c>
      <c r="H10" s="29">
        <v>56</v>
      </c>
    </row>
    <row r="11" spans="1:8" ht="15" customHeight="1">
      <c r="A11" s="101">
        <v>5</v>
      </c>
      <c r="B11" s="101">
        <v>14</v>
      </c>
      <c r="C11" s="101" t="s">
        <v>43</v>
      </c>
      <c r="D11" s="104">
        <v>36.004747506146323</v>
      </c>
      <c r="E11" s="107">
        <v>35387</v>
      </c>
      <c r="F11" s="29">
        <v>186</v>
      </c>
      <c r="G11" s="29">
        <v>12277</v>
      </c>
      <c r="H11" s="29">
        <v>278</v>
      </c>
    </row>
    <row r="12" spans="1:8" ht="15" customHeight="1">
      <c r="A12" s="101">
        <v>6</v>
      </c>
      <c r="B12" s="101">
        <v>21</v>
      </c>
      <c r="C12" s="101" t="s">
        <v>44</v>
      </c>
      <c r="D12" s="104">
        <v>33.979353979353974</v>
      </c>
      <c r="E12" s="107">
        <v>45045</v>
      </c>
      <c r="F12" s="29">
        <v>224</v>
      </c>
      <c r="G12" s="29">
        <v>14753</v>
      </c>
      <c r="H12" s="29">
        <v>329</v>
      </c>
    </row>
    <row r="13" spans="1:8" ht="15" customHeight="1">
      <c r="A13" s="101">
        <v>7</v>
      </c>
      <c r="B13" s="101">
        <v>19</v>
      </c>
      <c r="C13" s="101" t="s">
        <v>12</v>
      </c>
      <c r="D13" s="104">
        <v>34.727673530834991</v>
      </c>
      <c r="E13" s="107">
        <v>18599</v>
      </c>
      <c r="F13" s="29">
        <v>101</v>
      </c>
      <c r="G13" s="29">
        <v>6212</v>
      </c>
      <c r="H13" s="29">
        <v>146</v>
      </c>
    </row>
    <row r="14" spans="1:8" ht="15" customHeight="1">
      <c r="A14" s="101">
        <v>8</v>
      </c>
      <c r="B14" s="101">
        <v>13</v>
      </c>
      <c r="C14" s="101" t="s">
        <v>9</v>
      </c>
      <c r="D14" s="104">
        <v>36.159017831043556</v>
      </c>
      <c r="E14" s="107">
        <v>30789</v>
      </c>
      <c r="F14" s="29">
        <v>147</v>
      </c>
      <c r="G14" s="29">
        <v>10781</v>
      </c>
      <c r="H14" s="29">
        <v>205</v>
      </c>
    </row>
    <row r="15" spans="1:8" ht="15" customHeight="1">
      <c r="A15" s="101">
        <v>9</v>
      </c>
      <c r="B15" s="101">
        <v>18</v>
      </c>
      <c r="C15" s="101" t="s">
        <v>51</v>
      </c>
      <c r="D15" s="104">
        <v>34.892277636077495</v>
      </c>
      <c r="E15" s="107">
        <v>92135</v>
      </c>
      <c r="F15" s="29">
        <v>464</v>
      </c>
      <c r="G15" s="29">
        <v>31032</v>
      </c>
      <c r="H15" s="29">
        <v>652</v>
      </c>
    </row>
    <row r="16" spans="1:8" ht="15" customHeight="1">
      <c r="A16" s="101">
        <v>10</v>
      </c>
      <c r="B16" s="101">
        <v>16</v>
      </c>
      <c r="C16" s="101" t="s">
        <v>14</v>
      </c>
      <c r="D16" s="104">
        <v>35.784471649484537</v>
      </c>
      <c r="E16" s="107">
        <v>62080</v>
      </c>
      <c r="F16" s="29">
        <v>314</v>
      </c>
      <c r="G16" s="29">
        <v>21495</v>
      </c>
      <c r="H16" s="29">
        <v>406</v>
      </c>
    </row>
    <row r="17" spans="1:8" ht="15" customHeight="1">
      <c r="A17" s="101">
        <v>11</v>
      </c>
      <c r="B17" s="101">
        <v>12</v>
      </c>
      <c r="C17" s="101" t="s">
        <v>60</v>
      </c>
      <c r="D17" s="104">
        <v>36.216388370717503</v>
      </c>
      <c r="E17" s="107">
        <v>43958</v>
      </c>
      <c r="F17" s="29">
        <v>213</v>
      </c>
      <c r="G17" s="29">
        <v>15377</v>
      </c>
      <c r="H17" s="29">
        <v>330</v>
      </c>
    </row>
    <row r="18" spans="1:8" ht="15" customHeight="1">
      <c r="A18" s="101">
        <v>12</v>
      </c>
      <c r="B18" s="101">
        <v>7</v>
      </c>
      <c r="C18" s="101" t="s">
        <v>65</v>
      </c>
      <c r="D18" s="104">
        <v>36.726580981879373</v>
      </c>
      <c r="E18" s="107">
        <v>41003</v>
      </c>
      <c r="F18" s="29">
        <v>206</v>
      </c>
      <c r="G18" s="29">
        <v>14600</v>
      </c>
      <c r="H18" s="29">
        <v>253</v>
      </c>
    </row>
    <row r="19" spans="1:8" ht="15" customHeight="1">
      <c r="A19" s="101">
        <v>13</v>
      </c>
      <c r="B19" s="101">
        <v>8</v>
      </c>
      <c r="C19" s="101" t="s">
        <v>41</v>
      </c>
      <c r="D19" s="104">
        <v>36.641236986889744</v>
      </c>
      <c r="E19" s="107">
        <v>48893</v>
      </c>
      <c r="F19" s="29">
        <v>267</v>
      </c>
      <c r="G19" s="29">
        <v>17298</v>
      </c>
      <c r="H19" s="29">
        <v>350</v>
      </c>
    </row>
    <row r="20" spans="1:8" ht="15" customHeight="1">
      <c r="A20" s="101">
        <v>14</v>
      </c>
      <c r="B20" s="101">
        <v>17</v>
      </c>
      <c r="C20" s="101" t="s">
        <v>8</v>
      </c>
      <c r="D20" s="104">
        <v>35.064892285394293</v>
      </c>
      <c r="E20" s="107">
        <v>30358</v>
      </c>
      <c r="F20" s="29">
        <v>120</v>
      </c>
      <c r="G20" s="29">
        <v>10266</v>
      </c>
      <c r="H20" s="29">
        <v>259</v>
      </c>
    </row>
    <row r="21" spans="1:8" ht="15" customHeight="1">
      <c r="A21" s="101">
        <v>15</v>
      </c>
      <c r="B21" s="101">
        <v>15</v>
      </c>
      <c r="C21" s="101" t="s">
        <v>38</v>
      </c>
      <c r="D21" s="104">
        <v>35.961818475974759</v>
      </c>
      <c r="E21" s="107">
        <v>30905</v>
      </c>
      <c r="F21" s="29">
        <v>150</v>
      </c>
      <c r="G21" s="29">
        <v>10779</v>
      </c>
      <c r="H21" s="29">
        <v>185</v>
      </c>
    </row>
    <row r="22" spans="1:8" ht="15" customHeight="1">
      <c r="A22" s="101">
        <v>16</v>
      </c>
      <c r="B22" s="101">
        <v>22</v>
      </c>
      <c r="C22" s="101" t="s">
        <v>59</v>
      </c>
      <c r="D22" s="104">
        <v>31.709317585301839</v>
      </c>
      <c r="E22" s="107">
        <v>6096</v>
      </c>
      <c r="F22" s="29">
        <v>17</v>
      </c>
      <c r="G22" s="29">
        <v>1885</v>
      </c>
      <c r="H22" s="29">
        <v>31</v>
      </c>
    </row>
    <row r="23" spans="1:8" ht="15" customHeight="1">
      <c r="A23" s="101">
        <v>17</v>
      </c>
      <c r="B23" s="101">
        <v>9</v>
      </c>
      <c r="C23" s="101" t="s">
        <v>21</v>
      </c>
      <c r="D23" s="104">
        <v>36.489108142564156</v>
      </c>
      <c r="E23" s="107">
        <v>18041</v>
      </c>
      <c r="F23" s="29">
        <v>74</v>
      </c>
      <c r="G23" s="29">
        <v>6374</v>
      </c>
      <c r="H23" s="29">
        <v>135</v>
      </c>
    </row>
    <row r="24" spans="1:8" ht="15" customHeight="1">
      <c r="A24" s="101">
        <v>18</v>
      </c>
      <c r="B24" s="101">
        <v>1</v>
      </c>
      <c r="C24" s="101" t="s">
        <v>18</v>
      </c>
      <c r="D24" s="104">
        <v>39.603960396039604</v>
      </c>
      <c r="E24" s="107">
        <v>19998</v>
      </c>
      <c r="F24" s="29">
        <v>138</v>
      </c>
      <c r="G24" s="29">
        <v>7627</v>
      </c>
      <c r="H24" s="29">
        <v>155</v>
      </c>
    </row>
    <row r="25" spans="1:8" ht="15" customHeight="1">
      <c r="A25" s="101">
        <v>19</v>
      </c>
      <c r="B25" s="101">
        <v>10</v>
      </c>
      <c r="C25" s="101" t="s">
        <v>58</v>
      </c>
      <c r="D25" s="104">
        <v>36.38418079096045</v>
      </c>
      <c r="E25" s="107">
        <v>8850</v>
      </c>
      <c r="F25" s="29">
        <v>64</v>
      </c>
      <c r="G25" s="29">
        <v>3091</v>
      </c>
      <c r="H25" s="29">
        <v>65</v>
      </c>
    </row>
    <row r="26" spans="1:8" ht="15" customHeight="1">
      <c r="A26" s="101">
        <v>20</v>
      </c>
      <c r="B26" s="101">
        <v>5</v>
      </c>
      <c r="C26" s="101" t="s">
        <v>49</v>
      </c>
      <c r="D26" s="104">
        <v>37.354705661792273</v>
      </c>
      <c r="E26" s="107">
        <v>10668</v>
      </c>
      <c r="F26" s="29">
        <v>44</v>
      </c>
      <c r="G26" s="29">
        <v>3877</v>
      </c>
      <c r="H26" s="29">
        <v>64</v>
      </c>
    </row>
    <row r="27" spans="1:8" ht="15" customHeight="1">
      <c r="A27" s="101">
        <v>21</v>
      </c>
      <c r="B27" s="101">
        <v>6</v>
      </c>
      <c r="C27" s="101" t="s">
        <v>54</v>
      </c>
      <c r="D27" s="104">
        <v>36.726961623075042</v>
      </c>
      <c r="E27" s="107">
        <v>16364</v>
      </c>
      <c r="F27" s="29">
        <v>79</v>
      </c>
      <c r="G27" s="29">
        <v>5834</v>
      </c>
      <c r="H27" s="29">
        <v>97</v>
      </c>
    </row>
    <row r="28" spans="1:8" ht="15" customHeight="1">
      <c r="A28" s="101">
        <v>22</v>
      </c>
      <c r="B28" s="101">
        <v>11</v>
      </c>
      <c r="C28" s="101" t="s">
        <v>70</v>
      </c>
      <c r="D28" s="104">
        <v>36.300378918360316</v>
      </c>
      <c r="E28" s="107">
        <v>14515</v>
      </c>
      <c r="F28" s="29">
        <v>79</v>
      </c>
      <c r="G28" s="29">
        <v>5094</v>
      </c>
      <c r="H28" s="29">
        <v>96</v>
      </c>
    </row>
    <row r="29" spans="1:8" ht="15" customHeight="1">
      <c r="A29" s="101">
        <v>23</v>
      </c>
      <c r="B29" s="101">
        <v>3</v>
      </c>
      <c r="C29" s="101" t="s">
        <v>52</v>
      </c>
      <c r="D29" s="104">
        <v>38.526387936943109</v>
      </c>
      <c r="E29" s="107">
        <v>14590</v>
      </c>
      <c r="F29" s="29">
        <v>79</v>
      </c>
      <c r="G29" s="29">
        <v>5434</v>
      </c>
      <c r="H29" s="29">
        <v>108</v>
      </c>
    </row>
    <row r="30" spans="1:8" ht="15" customHeight="1">
      <c r="A30" s="238" t="s">
        <v>179</v>
      </c>
      <c r="B30" s="239"/>
      <c r="C30" s="240"/>
      <c r="D30" s="104">
        <v>36.916997274527617</v>
      </c>
      <c r="E30" s="107">
        <v>1224008</v>
      </c>
      <c r="F30" s="29">
        <v>6997</v>
      </c>
      <c r="G30" s="29">
        <v>436239</v>
      </c>
      <c r="H30" s="29">
        <v>8631</v>
      </c>
    </row>
    <row r="31" spans="1:8" ht="15" customHeight="1">
      <c r="A31" s="102"/>
      <c r="B31" s="102"/>
      <c r="C31" s="102"/>
      <c r="D31" s="105"/>
      <c r="E31" s="108"/>
      <c r="F31" s="109"/>
      <c r="G31" s="109"/>
      <c r="H31" s="109"/>
    </row>
    <row r="32" spans="1:8" ht="15" customHeight="1">
      <c r="A32" s="140" t="s">
        <v>17</v>
      </c>
      <c r="B32" s="143" t="s">
        <v>16</v>
      </c>
      <c r="C32" s="140" t="s">
        <v>5</v>
      </c>
      <c r="D32" s="138" t="s">
        <v>10</v>
      </c>
      <c r="E32" s="241" t="s">
        <v>95</v>
      </c>
      <c r="F32" s="138" t="s">
        <v>198</v>
      </c>
      <c r="G32" s="138" t="s">
        <v>199</v>
      </c>
      <c r="H32" s="138" t="s">
        <v>200</v>
      </c>
    </row>
    <row r="33" spans="1:8" ht="15" customHeight="1">
      <c r="A33" s="141"/>
      <c r="B33" s="144"/>
      <c r="C33" s="141"/>
      <c r="D33" s="139"/>
      <c r="E33" s="242"/>
      <c r="F33" s="139"/>
      <c r="G33" s="139"/>
      <c r="H33" s="139"/>
    </row>
    <row r="34" spans="1:8" ht="15" customHeight="1">
      <c r="A34" s="141"/>
      <c r="B34" s="144"/>
      <c r="C34" s="141"/>
      <c r="D34" s="139"/>
      <c r="E34" s="242"/>
      <c r="F34" s="139"/>
      <c r="G34" s="139"/>
      <c r="H34" s="139"/>
    </row>
    <row r="35" spans="1:8" ht="15" customHeight="1">
      <c r="A35" s="142"/>
      <c r="B35" s="145"/>
      <c r="C35" s="142"/>
      <c r="D35" s="103" t="s">
        <v>35</v>
      </c>
      <c r="E35" s="106" t="s">
        <v>202</v>
      </c>
      <c r="F35" s="103" t="s">
        <v>202</v>
      </c>
      <c r="G35" s="103" t="s">
        <v>202</v>
      </c>
      <c r="H35" s="103" t="s">
        <v>202</v>
      </c>
    </row>
    <row r="36" spans="1:8" ht="15" customHeight="1">
      <c r="A36" s="101">
        <v>24</v>
      </c>
      <c r="B36" s="101">
        <v>7</v>
      </c>
      <c r="C36" s="101" t="s">
        <v>40</v>
      </c>
      <c r="D36" s="104">
        <v>35.707121364092274</v>
      </c>
      <c r="E36" s="107">
        <v>2991</v>
      </c>
      <c r="F36" s="29">
        <v>19</v>
      </c>
      <c r="G36" s="29">
        <v>1030</v>
      </c>
      <c r="H36" s="29">
        <v>19</v>
      </c>
    </row>
    <row r="37" spans="1:8" ht="15" customHeight="1">
      <c r="A37" s="101">
        <v>25</v>
      </c>
      <c r="B37" s="101">
        <v>12</v>
      </c>
      <c r="C37" s="101" t="s">
        <v>30</v>
      </c>
      <c r="D37" s="104">
        <v>32.738719832109133</v>
      </c>
      <c r="E37" s="107">
        <v>1906</v>
      </c>
      <c r="F37" s="29">
        <v>7</v>
      </c>
      <c r="G37" s="29">
        <v>607</v>
      </c>
      <c r="H37" s="29">
        <v>10</v>
      </c>
    </row>
    <row r="38" spans="1:8" ht="15" customHeight="1">
      <c r="A38" s="101">
        <v>26</v>
      </c>
      <c r="B38" s="101">
        <v>11</v>
      </c>
      <c r="C38" s="101" t="s">
        <v>46</v>
      </c>
      <c r="D38" s="104">
        <v>34.63314520266804</v>
      </c>
      <c r="E38" s="107">
        <v>1949</v>
      </c>
      <c r="F38" s="29">
        <v>5</v>
      </c>
      <c r="G38" s="29">
        <v>657</v>
      </c>
      <c r="H38" s="29">
        <v>13</v>
      </c>
    </row>
    <row r="39" spans="1:8" ht="15" customHeight="1">
      <c r="A39" s="101">
        <v>27</v>
      </c>
      <c r="B39" s="101">
        <v>4</v>
      </c>
      <c r="C39" s="101" t="s">
        <v>48</v>
      </c>
      <c r="D39" s="104">
        <v>36.284953395472705</v>
      </c>
      <c r="E39" s="107">
        <v>1502</v>
      </c>
      <c r="F39" s="29">
        <v>2</v>
      </c>
      <c r="G39" s="29">
        <v>533</v>
      </c>
      <c r="H39" s="29">
        <v>10</v>
      </c>
    </row>
    <row r="40" spans="1:8" ht="15" customHeight="1">
      <c r="A40" s="101">
        <v>28</v>
      </c>
      <c r="B40" s="101">
        <v>5</v>
      </c>
      <c r="C40" s="101" t="s">
        <v>50</v>
      </c>
      <c r="D40" s="104">
        <v>36.270608300170551</v>
      </c>
      <c r="E40" s="107">
        <v>1759</v>
      </c>
      <c r="F40" s="29">
        <v>6</v>
      </c>
      <c r="G40" s="29">
        <v>615</v>
      </c>
      <c r="H40" s="29">
        <v>17</v>
      </c>
    </row>
    <row r="41" spans="1:8" ht="15" customHeight="1">
      <c r="A41" s="101">
        <v>29</v>
      </c>
      <c r="B41" s="101">
        <v>6</v>
      </c>
      <c r="C41" s="101" t="s">
        <v>55</v>
      </c>
      <c r="D41" s="104">
        <v>35.81886278515492</v>
      </c>
      <c r="E41" s="107">
        <v>11748</v>
      </c>
      <c r="F41" s="29">
        <v>66</v>
      </c>
      <c r="G41" s="29">
        <v>4058</v>
      </c>
      <c r="H41" s="29">
        <v>84</v>
      </c>
    </row>
    <row r="42" spans="1:8" ht="15" customHeight="1">
      <c r="A42" s="101">
        <v>30</v>
      </c>
      <c r="B42" s="101">
        <v>10</v>
      </c>
      <c r="C42" s="101" t="s">
        <v>57</v>
      </c>
      <c r="D42" s="104">
        <v>34.749354957611502</v>
      </c>
      <c r="E42" s="107">
        <v>10852</v>
      </c>
      <c r="F42" s="29">
        <v>73</v>
      </c>
      <c r="G42" s="29">
        <v>3614</v>
      </c>
      <c r="H42" s="29">
        <v>84</v>
      </c>
    </row>
    <row r="43" spans="1:8" ht="15" customHeight="1">
      <c r="A43" s="101">
        <v>31</v>
      </c>
      <c r="B43" s="101">
        <v>3</v>
      </c>
      <c r="C43" s="101" t="s">
        <v>62</v>
      </c>
      <c r="D43" s="104">
        <v>36.764911300460959</v>
      </c>
      <c r="E43" s="107">
        <v>14318</v>
      </c>
      <c r="F43" s="29">
        <v>81</v>
      </c>
      <c r="G43" s="29">
        <v>5067</v>
      </c>
      <c r="H43" s="29">
        <v>116</v>
      </c>
    </row>
    <row r="44" spans="1:8" ht="15" customHeight="1">
      <c r="A44" s="101">
        <v>32</v>
      </c>
      <c r="B44" s="101">
        <v>9</v>
      </c>
      <c r="C44" s="101" t="s">
        <v>64</v>
      </c>
      <c r="D44" s="104">
        <v>35.395918367346937</v>
      </c>
      <c r="E44" s="107">
        <v>6125</v>
      </c>
      <c r="F44" s="29">
        <v>19</v>
      </c>
      <c r="G44" s="29">
        <v>2101</v>
      </c>
      <c r="H44" s="29">
        <v>48</v>
      </c>
    </row>
    <row r="45" spans="1:8" ht="15" customHeight="1">
      <c r="A45" s="101">
        <v>33</v>
      </c>
      <c r="B45" s="101">
        <v>1</v>
      </c>
      <c r="C45" s="101" t="s">
        <v>3</v>
      </c>
      <c r="D45" s="104">
        <v>37.987742594484168</v>
      </c>
      <c r="E45" s="107">
        <v>9790</v>
      </c>
      <c r="F45" s="29">
        <v>58</v>
      </c>
      <c r="G45" s="29">
        <v>3602</v>
      </c>
      <c r="H45" s="29">
        <v>59</v>
      </c>
    </row>
    <row r="46" spans="1:8" ht="15" customHeight="1">
      <c r="A46" s="101">
        <v>34</v>
      </c>
      <c r="B46" s="101">
        <v>8</v>
      </c>
      <c r="C46" s="101" t="s">
        <v>79</v>
      </c>
      <c r="D46" s="104">
        <v>35.496183206106871</v>
      </c>
      <c r="E46" s="107">
        <v>1834</v>
      </c>
      <c r="F46" s="29">
        <v>8</v>
      </c>
      <c r="G46" s="29">
        <v>632</v>
      </c>
      <c r="H46" s="29">
        <v>11</v>
      </c>
    </row>
    <row r="47" spans="1:8" ht="15" customHeight="1">
      <c r="A47" s="101">
        <v>35</v>
      </c>
      <c r="B47" s="101">
        <v>2</v>
      </c>
      <c r="C47" s="101" t="s">
        <v>66</v>
      </c>
      <c r="D47" s="104">
        <v>37.944141464220785</v>
      </c>
      <c r="E47" s="107">
        <v>6051</v>
      </c>
      <c r="F47" s="29">
        <v>28</v>
      </c>
      <c r="G47" s="29">
        <v>2241</v>
      </c>
      <c r="H47" s="29">
        <v>27</v>
      </c>
    </row>
    <row r="48" spans="1:8" ht="15" customHeight="1">
      <c r="A48" s="238" t="s">
        <v>7</v>
      </c>
      <c r="B48" s="239"/>
      <c r="C48" s="240"/>
      <c r="D48" s="104">
        <v>36.183551006000705</v>
      </c>
      <c r="E48" s="59">
        <v>70825</v>
      </c>
      <c r="F48" s="110">
        <v>372</v>
      </c>
      <c r="G48" s="110">
        <v>24757</v>
      </c>
      <c r="H48" s="110">
        <v>498</v>
      </c>
    </row>
    <row r="49" spans="1:8" ht="15" customHeight="1">
      <c r="A49" s="238" t="s">
        <v>161</v>
      </c>
      <c r="B49" s="239"/>
      <c r="C49" s="240"/>
      <c r="D49" s="104">
        <v>36.876879103328378</v>
      </c>
      <c r="E49" s="59">
        <v>1294833</v>
      </c>
      <c r="F49" s="110">
        <v>7369</v>
      </c>
      <c r="G49" s="110">
        <v>460996</v>
      </c>
      <c r="H49" s="110">
        <v>9129</v>
      </c>
    </row>
    <row r="50" spans="1:8" ht="15" customHeight="1"/>
    <row r="51" spans="1:8" ht="15" customHeight="1">
      <c r="A51" s="1" t="s">
        <v>68</v>
      </c>
    </row>
    <row r="52" spans="1:8" ht="15" customHeight="1"/>
    <row r="53" spans="1:8" ht="15" customHeight="1">
      <c r="A53" s="69" t="s">
        <v>204</v>
      </c>
    </row>
    <row r="54" spans="1:8" ht="15" customHeight="1"/>
    <row r="55" spans="1:8" ht="15" customHeight="1">
      <c r="A55" s="182" t="s">
        <v>192</v>
      </c>
      <c r="B55" s="182"/>
      <c r="C55" s="182"/>
      <c r="D55" s="191" t="s">
        <v>205</v>
      </c>
      <c r="E55" s="191"/>
      <c r="F55" s="191"/>
      <c r="G55" s="191"/>
      <c r="H55" s="183" t="s">
        <v>108</v>
      </c>
    </row>
    <row r="56" spans="1:8">
      <c r="A56" s="182"/>
      <c r="B56" s="182"/>
      <c r="C56" s="182"/>
      <c r="D56" s="193" t="s">
        <v>95</v>
      </c>
      <c r="E56" s="193"/>
      <c r="F56" s="193"/>
      <c r="G56" s="193"/>
      <c r="H56" s="183"/>
    </row>
    <row r="58" spans="1:8">
      <c r="A58" s="1" t="s">
        <v>201</v>
      </c>
    </row>
    <row r="59" spans="1:8">
      <c r="A59" s="1" t="s">
        <v>206</v>
      </c>
    </row>
  </sheetData>
  <mergeCells count="23">
    <mergeCell ref="H55:H56"/>
    <mergeCell ref="A32:A35"/>
    <mergeCell ref="B32:B35"/>
    <mergeCell ref="C32:C35"/>
    <mergeCell ref="D32:D34"/>
    <mergeCell ref="E32:E34"/>
    <mergeCell ref="A49:C49"/>
    <mergeCell ref="D55:G55"/>
    <mergeCell ref="D56:G56"/>
    <mergeCell ref="F32:F34"/>
    <mergeCell ref="G32:G34"/>
    <mergeCell ref="A55:C56"/>
    <mergeCell ref="E3:E5"/>
    <mergeCell ref="F3:F5"/>
    <mergeCell ref="G3:G5"/>
    <mergeCell ref="H3:H5"/>
    <mergeCell ref="A48:C48"/>
    <mergeCell ref="H32:H34"/>
    <mergeCell ref="A30:C30"/>
    <mergeCell ref="A3:A6"/>
    <mergeCell ref="B3:B6"/>
    <mergeCell ref="C3:C6"/>
    <mergeCell ref="D3:D5"/>
  </mergeCells>
  <phoneticPr fontId="22" type="Hiragana"/>
  <pageMargins left="0.7" right="0.7" top="0.75" bottom="0.75" header="0.3" footer="0.3"/>
  <pageSetup paperSize="9" scale="88" firstPageNumber="0"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（１）ごみ排出量</vt:lpstr>
      <vt:lpstr>（２）汚水衛生処理率</vt:lpstr>
      <vt:lpstr>（３）上水道管路の経年化率</vt:lpstr>
      <vt:lpstr>（４）上水道管路の耐震化率</vt:lpstr>
      <vt:lpstr>（５）市町道の道路実延長と道路面積</vt:lpstr>
      <vt:lpstr>（６）持家率</vt:lpstr>
      <vt:lpstr>（７）空き家率</vt:lpstr>
      <vt:lpstr>（８）地籍調査進捗率</vt:lpstr>
      <vt:lpstr>（９）電気自動車等保有率</vt:lpstr>
      <vt:lpstr>（10）再生可能エネルギーの導入状況</vt:lpstr>
      <vt:lpstr>(R7人口割合）</vt:lpstr>
      <vt:lpstr>'（１）ごみ排出量'!Print_Area</vt:lpstr>
      <vt:lpstr>'（10）再生可能エネルギーの導入状況'!Print_Area</vt:lpstr>
      <vt:lpstr>'（２）汚水衛生処理率'!Print_Area</vt:lpstr>
      <vt:lpstr>'（３）上水道管路の経年化率'!Print_Area</vt:lpstr>
      <vt:lpstr>'（４）上水道管路の耐震化率'!Print_Area</vt:lpstr>
      <vt:lpstr>'（５）市町道の道路実延長と道路面積'!Print_Area</vt:lpstr>
      <vt:lpstr>'（６）持家率'!Print_Area</vt:lpstr>
      <vt:lpstr>'（７）空き家率'!Print_Area</vt:lpstr>
      <vt:lpstr>'（８）地籍調査進捗率'!Print_Area</vt:lpstr>
      <vt:lpstr>'（９）電気自動車等保有率'!Print_Area</vt:lpstr>
      <vt:lpstr>'(R7人口割合）'!Print_Area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篠﨑真寿美</cp:lastModifiedBy>
  <cp:revision>0</cp:revision>
  <cp:lastPrinted>2026-01-27T04:10:59Z</cp:lastPrinted>
  <dcterms:created xsi:type="dcterms:W3CDTF">2021-12-27T00:23:56Z</dcterms:created>
  <dcterms:modified xsi:type="dcterms:W3CDTF">2026-04-14T04:47:07Z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2026-03-30T08:46:33Z</vt:filetime>
  </property>
</Properties>
</file>