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X:\01_市長部局\15_企画部\02_総合政策課\02_企画調整係\09_統計調査\10_統計台帳データ\統計台帳（資料収集編）\統計資料収集（R8）\完成\"/>
    </mc:Choice>
  </mc:AlternateContent>
  <xr:revisionPtr revIDLastSave="0" documentId="13_ncr:1_{CEE3A3DD-E305-4ED6-A4F7-5D477E3E4B0C}" xr6:coauthVersionLast="47" xr6:coauthVersionMax="47" xr10:uidLastSave="{00000000-0000-0000-0000-000000000000}"/>
  <bookViews>
    <workbookView xWindow="-120" yWindow="-120" windowWidth="29040" windowHeight="15720" xr2:uid="{4AB5D223-4297-44B0-8BE3-4EC4A8336991}"/>
  </bookViews>
  <sheets>
    <sheet name="（１）国民健康保険の加入状況" sheetId="16" r:id="rId1"/>
    <sheet name="（２）国民健康保険の給付状況" sheetId="47237" r:id="rId2"/>
    <sheet name="（３）結核予防実施状況" sheetId="47249" r:id="rId3"/>
    <sheet name="（４）各種予防接種実施状況" sheetId="47236" r:id="rId4"/>
    <sheet name="（５）主要死因別死亡者数" sheetId="12" r:id="rId5"/>
    <sheet name="（６）年齢階級別死亡者数" sheetId="47238" r:id="rId6"/>
    <sheet name="（７）医療施設" sheetId="120" r:id="rId7"/>
    <sheet name="（８）医療従事者数" sheetId="47239" r:id="rId8"/>
    <sheet name="（９）薬事法による医療品販売業者" sheetId="47240" r:id="rId9"/>
    <sheet name="(10)外来患者数" sheetId="47241" r:id="rId10"/>
    <sheet name="(11)入院患者数" sheetId="47242" r:id="rId11"/>
    <sheet name="（１２）火葬状況" sheetId="47243" r:id="rId12"/>
    <sheet name="（１３）狂犬病予防状況" sheetId="47244" r:id="rId13"/>
    <sheet name="（１４）河川水質分析結果" sheetId="47245" r:id="rId14"/>
    <sheet name="（１５）し尿処理状況" sheetId="47246" r:id="rId15"/>
    <sheet name="（１６）ごみ処理状況" sheetId="47247" r:id="rId16"/>
    <sheet name="（１７）環境衛生営業施設の状況" sheetId="47248" r:id="rId17"/>
  </sheets>
  <definedNames>
    <definedName name="_xlnm.Print_Area" localSheetId="0">'（１）国民健康保険の加入状況'!$A$1:$J$32</definedName>
    <definedName name="_xlnm.Print_Area" localSheetId="9">'(10)外来患者数'!$A$1:$Z$106</definedName>
    <definedName name="_xlnm.Print_Area" localSheetId="10">'(11)入院患者数'!$A$1:$Z$105</definedName>
    <definedName name="_xlnm.Print_Area" localSheetId="11">'（１２）火葬状況'!$A$1:$N$30</definedName>
    <definedName name="_xlnm.Print_Area" localSheetId="12">'（１３）狂犬病予防状況'!$A$1:$M$30</definedName>
    <definedName name="_xlnm.Print_Area" localSheetId="13">'（１４）河川水質分析結果'!$A$1:$T$352</definedName>
    <definedName name="_xlnm.Print_Area" localSheetId="14">'（１５）し尿処理状況'!$A$1:$J$29</definedName>
    <definedName name="_xlnm.Print_Area" localSheetId="15">'（１６）ごみ処理状況'!$A$1:$M$30</definedName>
    <definedName name="_xlnm.Print_Area" localSheetId="16">'（１７）環境衛生営業施設の状況'!$A$1:$M$29</definedName>
    <definedName name="_xlnm.Print_Area" localSheetId="1">'（２）国民健康保険の給付状況'!$A$1:$K$143</definedName>
    <definedName name="_xlnm.Print_Area" localSheetId="2">'（３）結核予防実施状況'!$A$1:$I$111</definedName>
    <definedName name="_xlnm.Print_Area" localSheetId="3">'（４）各種予防接種実施状況'!$A$1:$W$134</definedName>
    <definedName name="_xlnm.Print_Area" localSheetId="4">'（５）主要死因別死亡者数'!$A$1:$N$57</definedName>
    <definedName name="_xlnm.Print_Area" localSheetId="5">'（６）年齢階級別死亡者数'!$A$1:$N$29</definedName>
    <definedName name="_xlnm.Print_Area" localSheetId="6">'（７）医療施設'!$A$1:$L$29</definedName>
    <definedName name="_xlnm.Print_Area" localSheetId="7">'（８）医療従事者数'!$A$1:$N$33</definedName>
    <definedName name="_xlnm.Print_Area" localSheetId="8">'（９）薬事法による医療品販売業者'!$A$1:$N$33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8" i="47242" l="1"/>
  <c r="B18" i="47242"/>
  <c r="B77" i="47241"/>
  <c r="B18" i="47241"/>
  <c r="B23" i="47238"/>
  <c r="W17" i="47236"/>
  <c r="C16" i="47236"/>
  <c r="C15" i="47236"/>
  <c r="T17" i="47236"/>
  <c r="E25" i="47243"/>
  <c r="E26" i="47243"/>
  <c r="C106" i="47236"/>
  <c r="C105" i="47236"/>
  <c r="G27" i="16"/>
  <c r="F27" i="16"/>
  <c r="H26" i="47243"/>
  <c r="B26" i="47243"/>
  <c r="B32" i="47240"/>
  <c r="V17" i="47236"/>
  <c r="U17" i="47236"/>
  <c r="S17" i="47236"/>
  <c r="R17" i="47236"/>
  <c r="Q17" i="47236"/>
  <c r="P17" i="47236"/>
  <c r="M17" i="47236"/>
  <c r="L17" i="47236"/>
  <c r="I17" i="47236"/>
  <c r="F17" i="47236"/>
  <c r="E17" i="47236"/>
  <c r="D17" i="47236"/>
  <c r="C85" i="47237"/>
  <c r="B85" i="47237"/>
  <c r="C16" i="47237"/>
  <c r="B16" i="47237"/>
  <c r="M14" i="47236"/>
  <c r="L14" i="47236"/>
  <c r="B25" i="47243"/>
  <c r="P14" i="47236"/>
  <c r="Q14" i="47236"/>
  <c r="R14" i="47236"/>
  <c r="S14" i="47236"/>
  <c r="T14" i="47236"/>
  <c r="U14" i="47236"/>
  <c r="V14" i="47236"/>
  <c r="F14" i="47236"/>
  <c r="K76" i="47237"/>
  <c r="J76" i="47237"/>
  <c r="G26" i="16"/>
  <c r="F26" i="16"/>
  <c r="I14" i="47236"/>
  <c r="E14" i="47236"/>
  <c r="D14" i="47236"/>
  <c r="C13" i="47236"/>
  <c r="C14" i="47236" s="1"/>
  <c r="C12" i="47236"/>
  <c r="B24" i="47243"/>
  <c r="B16" i="47241"/>
  <c r="B22" i="47238"/>
  <c r="E23" i="47247"/>
  <c r="H24" i="47243"/>
  <c r="E24" i="47243"/>
  <c r="B76" i="47242"/>
  <c r="B16" i="47242"/>
  <c r="B76" i="47241"/>
  <c r="B31" i="47240"/>
  <c r="K6" i="47237"/>
  <c r="J6" i="47237"/>
  <c r="G25" i="16"/>
  <c r="F25" i="16"/>
  <c r="B30" i="47240"/>
  <c r="B77" i="47242"/>
  <c r="B17" i="47242"/>
  <c r="H25" i="47243"/>
  <c r="B75" i="47241"/>
  <c r="B17" i="47241"/>
  <c r="H76" i="47237"/>
  <c r="I76" i="47237"/>
  <c r="H6" i="47237"/>
  <c r="I6" i="47237"/>
  <c r="E76" i="47237"/>
  <c r="D76" i="47237"/>
  <c r="G76" i="47237"/>
  <c r="F76" i="47237"/>
  <c r="B15" i="47241"/>
  <c r="B75" i="47242"/>
  <c r="B15" i="47242"/>
  <c r="B74" i="47241"/>
  <c r="B29" i="47240"/>
  <c r="B21" i="47238"/>
  <c r="U8" i="47236"/>
  <c r="T8" i="47236"/>
  <c r="S8" i="47236"/>
  <c r="R8" i="47236"/>
  <c r="Q8" i="47236"/>
  <c r="P8" i="47236"/>
  <c r="M8" i="47236"/>
  <c r="L8" i="47236"/>
  <c r="I8" i="47236"/>
  <c r="G8" i="47236"/>
  <c r="E8" i="47236"/>
  <c r="D8" i="47236"/>
  <c r="C7" i="47236"/>
  <c r="C6" i="47236"/>
  <c r="G6" i="47237"/>
  <c r="F6" i="47237"/>
  <c r="E6" i="47237"/>
  <c r="D6" i="47237"/>
  <c r="B20" i="47238"/>
  <c r="C76" i="47236"/>
  <c r="C75" i="47236"/>
  <c r="T77" i="47236"/>
  <c r="S77" i="47236"/>
  <c r="R77" i="47236"/>
  <c r="Q77" i="47236"/>
  <c r="P77" i="47236"/>
  <c r="O77" i="47236"/>
  <c r="L77" i="47236"/>
  <c r="K77" i="47236"/>
  <c r="H77" i="47236"/>
  <c r="F77" i="47236"/>
  <c r="E77" i="47236"/>
  <c r="D77" i="47236"/>
  <c r="B14" i="47242"/>
  <c r="B14" i="47241"/>
  <c r="B74" i="47242"/>
  <c r="B73" i="47241"/>
  <c r="B27" i="47240"/>
  <c r="B28" i="47240"/>
  <c r="B18" i="47243"/>
  <c r="B20" i="47243"/>
  <c r="B17" i="47243"/>
  <c r="B21" i="47243"/>
  <c r="B73" i="47242"/>
  <c r="B72" i="47241"/>
  <c r="C76" i="47237"/>
  <c r="B76" i="47237"/>
  <c r="C6" i="47237"/>
  <c r="B6" i="47237"/>
  <c r="B19" i="47238"/>
  <c r="S74" i="47236"/>
  <c r="R74" i="47236"/>
  <c r="Q74" i="47236"/>
  <c r="P74" i="47236"/>
  <c r="O74" i="47236"/>
  <c r="L74" i="47236"/>
  <c r="K74" i="47236"/>
  <c r="J74" i="47236"/>
  <c r="H74" i="47236"/>
  <c r="F74" i="47236"/>
  <c r="E74" i="47236"/>
  <c r="D74" i="47236"/>
  <c r="C73" i="47236"/>
  <c r="C72" i="47236"/>
  <c r="C74" i="47236" s="1"/>
  <c r="B13" i="47242"/>
  <c r="B13" i="47241"/>
  <c r="B19" i="12"/>
  <c r="S71" i="47236"/>
  <c r="R71" i="47236"/>
  <c r="Q71" i="47236"/>
  <c r="P71" i="47236"/>
  <c r="O71" i="47236"/>
  <c r="L71" i="47236"/>
  <c r="K71" i="47236"/>
  <c r="J71" i="47236"/>
  <c r="H71" i="47236"/>
  <c r="F71" i="47236"/>
  <c r="E71" i="47236"/>
  <c r="D71" i="47236"/>
  <c r="C70" i="47236"/>
  <c r="C71" i="47236" s="1"/>
  <c r="C69" i="47236"/>
  <c r="B72" i="47242"/>
  <c r="B26" i="47240"/>
  <c r="K129" i="47237"/>
  <c r="J129" i="47237"/>
  <c r="K61" i="47237"/>
  <c r="J61" i="47237"/>
  <c r="B71" i="47241"/>
  <c r="B12" i="47242"/>
  <c r="B11" i="47242"/>
  <c r="B12" i="47241"/>
  <c r="B11" i="47241"/>
  <c r="P68" i="47236"/>
  <c r="H19" i="47243"/>
  <c r="E19" i="47243"/>
  <c r="B19" i="47243"/>
  <c r="B71" i="47242"/>
  <c r="B70" i="47241"/>
  <c r="B25" i="47240"/>
  <c r="B17" i="47238"/>
  <c r="N33" i="12"/>
  <c r="S68" i="47236"/>
  <c r="R68" i="47236"/>
  <c r="Q68" i="47236"/>
  <c r="O68" i="47236"/>
  <c r="L68" i="47236"/>
  <c r="K68" i="47236"/>
  <c r="J68" i="47236"/>
  <c r="H68" i="47236"/>
  <c r="F68" i="47236"/>
  <c r="E68" i="47236"/>
  <c r="D68" i="47236"/>
  <c r="C68" i="47236"/>
  <c r="H16" i="47243"/>
  <c r="E16" i="47243"/>
  <c r="B16" i="47243"/>
  <c r="H8" i="47243"/>
  <c r="E8" i="47243"/>
  <c r="B8" i="47243"/>
  <c r="B91" i="47242"/>
  <c r="B70" i="47242"/>
  <c r="B69" i="47242"/>
  <c r="B66" i="47242"/>
  <c r="B10" i="47242"/>
  <c r="B9" i="47242"/>
  <c r="B8" i="47242"/>
  <c r="B6" i="47242"/>
  <c r="B90" i="47241"/>
  <c r="B69" i="47241"/>
  <c r="B68" i="47241"/>
  <c r="B65" i="47241"/>
  <c r="B10" i="47241"/>
  <c r="B9" i="47241"/>
  <c r="B8" i="47241"/>
  <c r="B6" i="47241"/>
  <c r="B24" i="47240"/>
  <c r="B23" i="47240"/>
  <c r="B22" i="47240"/>
  <c r="B21" i="47240"/>
  <c r="B20" i="47240"/>
  <c r="B19" i="47240"/>
  <c r="B18" i="47240"/>
  <c r="B17" i="47240"/>
  <c r="S65" i="47236"/>
  <c r="R65" i="47236"/>
  <c r="Q65" i="47236"/>
  <c r="O65" i="47236"/>
  <c r="L65" i="47236"/>
  <c r="K65" i="47236"/>
  <c r="J65" i="47236"/>
  <c r="H65" i="47236"/>
  <c r="F65" i="47236"/>
  <c r="E65" i="47236"/>
  <c r="D65" i="47236"/>
  <c r="C64" i="47236"/>
  <c r="C63" i="47236"/>
  <c r="M33" i="12"/>
  <c r="B16" i="47238"/>
  <c r="B15" i="47238"/>
  <c r="B14" i="47238"/>
  <c r="B12" i="47238"/>
  <c r="B11" i="47238"/>
  <c r="B9" i="47238"/>
  <c r="L33" i="12"/>
  <c r="C61" i="47236"/>
  <c r="C62" i="47236" s="1"/>
  <c r="C60" i="47236"/>
  <c r="E62" i="47236"/>
  <c r="F62" i="47236"/>
  <c r="H62" i="47236"/>
  <c r="J62" i="47236"/>
  <c r="K62" i="47236"/>
  <c r="L62" i="47236"/>
  <c r="O62" i="47236"/>
  <c r="Q62" i="47236"/>
  <c r="R62" i="47236"/>
  <c r="S62" i="47236"/>
  <c r="D62" i="47236"/>
  <c r="R59" i="47236"/>
  <c r="Q59" i="47236"/>
  <c r="P59" i="47236"/>
  <c r="O59" i="47236"/>
  <c r="L59" i="47236"/>
  <c r="K59" i="47236"/>
  <c r="J59" i="47236"/>
  <c r="H59" i="47236"/>
  <c r="G59" i="47236"/>
  <c r="F59" i="47236"/>
  <c r="E59" i="47236"/>
  <c r="D59" i="47236"/>
  <c r="C59" i="47236"/>
  <c r="I121" i="47237"/>
  <c r="H121" i="47237"/>
  <c r="G121" i="47237"/>
  <c r="F121" i="47237"/>
  <c r="E121" i="47237"/>
  <c r="D121" i="47237"/>
  <c r="I51" i="47237"/>
  <c r="H51" i="47237"/>
  <c r="G51" i="47237"/>
  <c r="F51" i="47237"/>
  <c r="E51" i="47237"/>
  <c r="I33" i="12"/>
  <c r="H33" i="12"/>
  <c r="F33" i="12"/>
  <c r="E107" i="47249"/>
  <c r="E106" i="47249"/>
  <c r="I105" i="47249"/>
  <c r="H105" i="47249"/>
  <c r="G105" i="47249"/>
  <c r="F105" i="47249"/>
  <c r="E105" i="47249"/>
  <c r="D105" i="47249"/>
  <c r="C105" i="47249"/>
  <c r="E104" i="47249"/>
  <c r="I102" i="47249"/>
  <c r="H102" i="47249"/>
  <c r="G102" i="47249"/>
  <c r="D102" i="47249"/>
  <c r="E102" i="47249" s="1"/>
  <c r="C102" i="47249"/>
  <c r="E101" i="47249"/>
  <c r="I99" i="47249"/>
  <c r="H99" i="47249"/>
  <c r="G99" i="47249"/>
  <c r="D99" i="47249"/>
  <c r="E99" i="47249" s="1"/>
  <c r="C99" i="47249"/>
  <c r="E98" i="47249"/>
  <c r="E97" i="47249"/>
  <c r="I96" i="47249"/>
  <c r="H96" i="47249"/>
  <c r="G96" i="47249"/>
  <c r="D96" i="47249"/>
  <c r="E96" i="47249" s="1"/>
  <c r="C96" i="47249"/>
  <c r="E95" i="47249"/>
  <c r="E94" i="47249"/>
  <c r="E93" i="47249"/>
  <c r="E92" i="47249"/>
  <c r="E91" i="47249"/>
  <c r="E90" i="47249"/>
  <c r="E89" i="47249"/>
  <c r="E88" i="47249"/>
  <c r="E87" i="47249"/>
  <c r="E86" i="47249"/>
  <c r="E85" i="47249"/>
  <c r="E84" i="47249"/>
  <c r="E83" i="47249"/>
  <c r="E82" i="47249"/>
  <c r="E81" i="47249"/>
  <c r="E72" i="47249"/>
  <c r="E71" i="47249"/>
  <c r="I70" i="47249"/>
  <c r="H70" i="47249"/>
  <c r="G70" i="47249"/>
  <c r="F70" i="47249"/>
  <c r="D70" i="47249"/>
  <c r="E70" i="47249" s="1"/>
  <c r="C70" i="47249"/>
  <c r="I67" i="47249"/>
  <c r="H67" i="47249"/>
  <c r="G67" i="47249"/>
  <c r="F67" i="47249"/>
  <c r="D67" i="47249"/>
  <c r="E67" i="47249" s="1"/>
  <c r="C67" i="47249"/>
  <c r="I64" i="47249"/>
  <c r="H64" i="47249"/>
  <c r="G64" i="47249"/>
  <c r="F64" i="47249"/>
  <c r="D64" i="47249"/>
  <c r="E64" i="47249" s="1"/>
  <c r="C64" i="47249"/>
  <c r="I61" i="47249"/>
  <c r="H61" i="47249"/>
  <c r="G61" i="47249"/>
  <c r="F61" i="47249"/>
  <c r="D61" i="47249"/>
  <c r="E61" i="47249" s="1"/>
  <c r="C61" i="47249"/>
  <c r="I58" i="47249"/>
  <c r="H58" i="47249"/>
  <c r="G58" i="47249"/>
  <c r="F58" i="47249"/>
  <c r="D58" i="47249"/>
  <c r="E58" i="47249" s="1"/>
  <c r="C58" i="47249"/>
  <c r="E56" i="47249"/>
  <c r="I55" i="47249"/>
  <c r="H55" i="47249"/>
  <c r="G55" i="47249"/>
  <c r="F55" i="47249"/>
  <c r="D55" i="47249"/>
  <c r="E55" i="47249" s="1"/>
  <c r="C55" i="47249"/>
  <c r="E53" i="47249"/>
  <c r="I52" i="47249"/>
  <c r="H52" i="47249"/>
  <c r="G52" i="47249"/>
  <c r="F52" i="47249"/>
  <c r="D52" i="47249"/>
  <c r="E52" i="47249" s="1"/>
  <c r="C52" i="47249"/>
  <c r="E51" i="47249"/>
  <c r="E50" i="47249"/>
  <c r="I49" i="47249"/>
  <c r="H49" i="47249"/>
  <c r="G49" i="47249"/>
  <c r="F49" i="47249"/>
  <c r="D49" i="47249"/>
  <c r="E49" i="47249" s="1"/>
  <c r="C49" i="47249"/>
  <c r="E48" i="47249"/>
  <c r="E47" i="47249"/>
  <c r="I46" i="47249"/>
  <c r="H46" i="47249"/>
  <c r="G46" i="47249"/>
  <c r="F46" i="47249"/>
  <c r="D46" i="47249"/>
  <c r="E46" i="47249" s="1"/>
  <c r="C46" i="47249"/>
  <c r="E13" i="47249"/>
  <c r="E12" i="47249"/>
  <c r="I11" i="47249"/>
  <c r="H11" i="47249"/>
  <c r="F11" i="47249"/>
  <c r="D11" i="47249"/>
  <c r="C11" i="47249"/>
  <c r="E9" i="47249"/>
  <c r="I8" i="47249"/>
  <c r="H8" i="47249"/>
  <c r="G8" i="47249"/>
  <c r="F8" i="47249"/>
  <c r="D8" i="47249"/>
  <c r="E8" i="47249" s="1"/>
  <c r="C8" i="47249"/>
  <c r="E6" i="47249"/>
  <c r="I5" i="47249"/>
  <c r="H5" i="47249"/>
  <c r="G5" i="47249"/>
  <c r="F5" i="47249"/>
  <c r="D5" i="47249"/>
  <c r="E5" i="47249" s="1"/>
  <c r="C5" i="47249"/>
  <c r="C17" i="47236" l="1"/>
  <c r="E11" i="47249"/>
  <c r="C8" i="47236"/>
  <c r="C77" i="47236"/>
  <c r="C65" i="47236"/>
</calcChain>
</file>

<file path=xl/sharedStrings.xml><?xml version="1.0" encoding="utf-8"?>
<sst xmlns="http://schemas.openxmlformats.org/spreadsheetml/2006/main" count="1978" uniqueCount="482">
  <si>
    <t>ツベルクリン反応実施者</t>
    <rPh sb="6" eb="8">
      <t>ハンノウ</t>
    </rPh>
    <rPh sb="8" eb="11">
      <t>ジッシシャ</t>
    </rPh>
    <phoneticPr fontId="2"/>
  </si>
  <si>
    <t>総数</t>
    <rPh sb="0" eb="2">
      <t>ソウスウ</t>
    </rPh>
    <phoneticPr fontId="2"/>
  </si>
  <si>
    <t>（単位：人）</t>
    <rPh sb="1" eb="3">
      <t>タンイ</t>
    </rPh>
    <rPh sb="4" eb="5">
      <t>ヒト</t>
    </rPh>
    <phoneticPr fontId="2"/>
  </si>
  <si>
    <t>総　　　　　数</t>
    <rPh sb="0" eb="1">
      <t>フサ</t>
    </rPh>
    <rPh sb="6" eb="7">
      <t>カズ</t>
    </rPh>
    <phoneticPr fontId="2"/>
  </si>
  <si>
    <t>病　　　　　名</t>
    <rPh sb="0" eb="1">
      <t>ヤマイ</t>
    </rPh>
    <rPh sb="6" eb="7">
      <t>メイ</t>
    </rPh>
    <phoneticPr fontId="2"/>
  </si>
  <si>
    <t>結　　　　　核</t>
    <rPh sb="0" eb="1">
      <t>ケツ</t>
    </rPh>
    <rPh sb="6" eb="7">
      <t>カク</t>
    </rPh>
    <phoneticPr fontId="2"/>
  </si>
  <si>
    <t>悪性新生物</t>
    <rPh sb="0" eb="2">
      <t>アクセイ</t>
    </rPh>
    <rPh sb="2" eb="5">
      <t>シンセイブツ</t>
    </rPh>
    <phoneticPr fontId="2"/>
  </si>
  <si>
    <t>脳血管疾患</t>
    <rPh sb="0" eb="3">
      <t>ノウケッカン</t>
    </rPh>
    <rPh sb="3" eb="5">
      <t>シッカン</t>
    </rPh>
    <phoneticPr fontId="2"/>
  </si>
  <si>
    <t>慢性閉塞性肺疾患</t>
    <rPh sb="0" eb="2">
      <t>マンセイ</t>
    </rPh>
    <rPh sb="2" eb="5">
      <t>ヘイソクセイ</t>
    </rPh>
    <rPh sb="5" eb="6">
      <t>ハイ</t>
    </rPh>
    <rPh sb="6" eb="8">
      <t>シッカン</t>
    </rPh>
    <phoneticPr fontId="2"/>
  </si>
  <si>
    <t>不慮の事故</t>
    <rPh sb="0" eb="2">
      <t>フリョ</t>
    </rPh>
    <rPh sb="3" eb="5">
      <t>ジコ</t>
    </rPh>
    <phoneticPr fontId="2"/>
  </si>
  <si>
    <t>糖   尿   病</t>
    <rPh sb="0" eb="1">
      <t>トウ</t>
    </rPh>
    <rPh sb="4" eb="5">
      <t>ニョウ</t>
    </rPh>
    <rPh sb="8" eb="9">
      <t>ヤマイ</t>
    </rPh>
    <phoneticPr fontId="2"/>
  </si>
  <si>
    <t>心   疾   患</t>
    <rPh sb="0" eb="1">
      <t>ココロ</t>
    </rPh>
    <rPh sb="4" eb="5">
      <t>ヤマイ</t>
    </rPh>
    <rPh sb="8" eb="9">
      <t>ワズラ</t>
    </rPh>
    <phoneticPr fontId="2"/>
  </si>
  <si>
    <t>肺          炎</t>
    <rPh sb="0" eb="1">
      <t>ハイ</t>
    </rPh>
    <rPh sb="11" eb="12">
      <t>ホノオ</t>
    </rPh>
    <phoneticPr fontId="2"/>
  </si>
  <si>
    <t>腎   不   全</t>
    <rPh sb="0" eb="1">
      <t>ジン</t>
    </rPh>
    <rPh sb="4" eb="5">
      <t>フ</t>
    </rPh>
    <rPh sb="8" eb="9">
      <t>ゼン</t>
    </rPh>
    <phoneticPr fontId="2"/>
  </si>
  <si>
    <t>老         衰</t>
    <rPh sb="0" eb="1">
      <t>ロウ</t>
    </rPh>
    <rPh sb="10" eb="11">
      <t>オトロ</t>
    </rPh>
    <phoneticPr fontId="2"/>
  </si>
  <si>
    <t>自         殺</t>
    <rPh sb="0" eb="1">
      <t>ジ</t>
    </rPh>
    <rPh sb="10" eb="11">
      <t>ゴロシ</t>
    </rPh>
    <phoneticPr fontId="2"/>
  </si>
  <si>
    <t>そ   の   他</t>
    <rPh sb="8" eb="9">
      <t>タ</t>
    </rPh>
    <phoneticPr fontId="2"/>
  </si>
  <si>
    <t>年次</t>
    <rPh sb="0" eb="2">
      <t>ネンジ</t>
    </rPh>
    <phoneticPr fontId="2"/>
  </si>
  <si>
    <t>０～９才</t>
    <rPh sb="3" eb="4">
      <t>サイ</t>
    </rPh>
    <phoneticPr fontId="2"/>
  </si>
  <si>
    <t>９０才以上</t>
    <rPh sb="2" eb="3">
      <t>サイ</t>
    </rPh>
    <rPh sb="3" eb="5">
      <t>イジョウ</t>
    </rPh>
    <phoneticPr fontId="2"/>
  </si>
  <si>
    <t>ベット数</t>
    <rPh sb="3" eb="4">
      <t>スウ</t>
    </rPh>
    <phoneticPr fontId="2"/>
  </si>
  <si>
    <t>一　般</t>
    <rPh sb="0" eb="1">
      <t>イチ</t>
    </rPh>
    <rPh sb="2" eb="3">
      <t>バン</t>
    </rPh>
    <phoneticPr fontId="2"/>
  </si>
  <si>
    <t>診療所</t>
    <rPh sb="0" eb="3">
      <t>シンリョウショ</t>
    </rPh>
    <phoneticPr fontId="2"/>
  </si>
  <si>
    <t>歯　科</t>
    <rPh sb="0" eb="1">
      <t>ハ</t>
    </rPh>
    <rPh sb="2" eb="3">
      <t>カ</t>
    </rPh>
    <phoneticPr fontId="2"/>
  </si>
  <si>
    <t>施術所</t>
    <rPh sb="0" eb="2">
      <t>セジュツ</t>
    </rPh>
    <rPh sb="2" eb="3">
      <t>ショ</t>
    </rPh>
    <phoneticPr fontId="2"/>
  </si>
  <si>
    <t>年　　　度</t>
    <rPh sb="0" eb="5">
      <t>ネンド</t>
    </rPh>
    <phoneticPr fontId="2"/>
  </si>
  <si>
    <t xml:space="preserve"> 　袋井市（年度末現在）</t>
    <rPh sb="2" eb="5">
      <t>フクロイシ</t>
    </rPh>
    <rPh sb="6" eb="9">
      <t>ネンドマツ</t>
    </rPh>
    <rPh sb="9" eb="11">
      <t>ゲンザイ</t>
    </rPh>
    <phoneticPr fontId="2"/>
  </si>
  <si>
    <t xml:space="preserve"> 　 　国  保  加  入</t>
    <rPh sb="4" eb="8">
      <t>コクホ</t>
    </rPh>
    <rPh sb="10" eb="14">
      <t>カニュウ</t>
    </rPh>
    <phoneticPr fontId="2"/>
  </si>
  <si>
    <t>　　 　加　　入　　率</t>
    <rPh sb="4" eb="8">
      <t>カニュウ</t>
    </rPh>
    <rPh sb="10" eb="11">
      <t>リツ</t>
    </rPh>
    <phoneticPr fontId="2"/>
  </si>
  <si>
    <t xml:space="preserve"> 世 帯 数</t>
    <rPh sb="1" eb="6">
      <t>セタイスウ</t>
    </rPh>
    <phoneticPr fontId="2"/>
  </si>
  <si>
    <t>人       口</t>
    <rPh sb="0" eb="9">
      <t>ジンコウ</t>
    </rPh>
    <phoneticPr fontId="2"/>
  </si>
  <si>
    <t>被保険者数</t>
    <rPh sb="0" eb="1">
      <t>ヒ</t>
    </rPh>
    <rPh sb="1" eb="4">
      <t>ホケンシャ</t>
    </rPh>
    <rPh sb="4" eb="5">
      <t>スウ</t>
    </rPh>
    <phoneticPr fontId="2"/>
  </si>
  <si>
    <t>区　　　分</t>
    <rPh sb="0" eb="5">
      <t>クブン</t>
    </rPh>
    <phoneticPr fontId="2"/>
  </si>
  <si>
    <t>総　　　　　数</t>
    <rPh sb="0" eb="7">
      <t>ソウスウ</t>
    </rPh>
    <phoneticPr fontId="2"/>
  </si>
  <si>
    <t>入　　　　　院</t>
    <rPh sb="0" eb="7">
      <t>ニュウイン</t>
    </rPh>
    <phoneticPr fontId="2"/>
  </si>
  <si>
    <t>入　  院    外</t>
    <rPh sb="0" eb="5">
      <t>ニュウイン</t>
    </rPh>
    <rPh sb="9" eb="10">
      <t>ホカ</t>
    </rPh>
    <phoneticPr fontId="2"/>
  </si>
  <si>
    <t>歯           科</t>
    <rPh sb="0" eb="13">
      <t>シカ</t>
    </rPh>
    <phoneticPr fontId="2"/>
  </si>
  <si>
    <t>薬 剤 支 給</t>
    <rPh sb="0" eb="3">
      <t>ヤクザイ</t>
    </rPh>
    <rPh sb="4" eb="7">
      <t>シキュウ</t>
    </rPh>
    <phoneticPr fontId="2"/>
  </si>
  <si>
    <t>訪 問 看 護</t>
    <rPh sb="0" eb="3">
      <t>ホウモン</t>
    </rPh>
    <rPh sb="4" eb="7">
      <t>カンゴ</t>
    </rPh>
    <phoneticPr fontId="2"/>
  </si>
  <si>
    <t>葬   祭   費</t>
    <rPh sb="0" eb="9">
      <t>ソウサイヒ</t>
    </rPh>
    <phoneticPr fontId="2"/>
  </si>
  <si>
    <t>高額療養費</t>
    <rPh sb="0" eb="2">
      <t>コウガク</t>
    </rPh>
    <rPh sb="2" eb="5">
      <t>リョウヨウヒ</t>
    </rPh>
    <phoneticPr fontId="2"/>
  </si>
  <si>
    <t>件　　数</t>
    <rPh sb="0" eb="1">
      <t>ケン</t>
    </rPh>
    <rPh sb="3" eb="4">
      <t>カズ</t>
    </rPh>
    <phoneticPr fontId="2"/>
  </si>
  <si>
    <t>費　用　額</t>
    <rPh sb="0" eb="3">
      <t>ヒヨウ</t>
    </rPh>
    <rPh sb="4" eb="5">
      <t>ガク</t>
    </rPh>
    <phoneticPr fontId="2"/>
  </si>
  <si>
    <t>件　 　数</t>
    <rPh sb="0" eb="1">
      <t>ケン</t>
    </rPh>
    <rPh sb="4" eb="5">
      <t>カズ</t>
    </rPh>
    <phoneticPr fontId="2"/>
  </si>
  <si>
    <t>支  給  額</t>
    <rPh sb="0" eb="7">
      <t>シキュウガク</t>
    </rPh>
    <phoneticPr fontId="2"/>
  </si>
  <si>
    <t>区分　</t>
    <rPh sb="0" eb="2">
      <t>クブン</t>
    </rPh>
    <phoneticPr fontId="2"/>
  </si>
  <si>
    <t>対象者</t>
    <rPh sb="0" eb="3">
      <t>タイショウシャ</t>
    </rPh>
    <phoneticPr fontId="2"/>
  </si>
  <si>
    <t>受診者</t>
    <rPh sb="0" eb="3">
      <t>ジュシンシャ</t>
    </rPh>
    <phoneticPr fontId="2"/>
  </si>
  <si>
    <t>受診率</t>
    <rPh sb="0" eb="2">
      <t>ジュシン</t>
    </rPh>
    <rPh sb="2" eb="3">
      <t>リツ</t>
    </rPh>
    <phoneticPr fontId="2"/>
  </si>
  <si>
    <t>精密検査実施者</t>
    <rPh sb="0" eb="2">
      <t>セイミツ</t>
    </rPh>
    <rPh sb="2" eb="4">
      <t>ケンサ</t>
    </rPh>
    <rPh sb="4" eb="6">
      <t>ジッシ</t>
    </rPh>
    <rPh sb="6" eb="7">
      <t>シャ</t>
    </rPh>
    <phoneticPr fontId="2"/>
  </si>
  <si>
    <t>総　　　数</t>
    <rPh sb="0" eb="5">
      <t>ソウスウ</t>
    </rPh>
    <phoneticPr fontId="2"/>
  </si>
  <si>
    <t>児童生徒</t>
    <rPh sb="0" eb="2">
      <t>ジドウ</t>
    </rPh>
    <rPh sb="2" eb="4">
      <t>セイト</t>
    </rPh>
    <phoneticPr fontId="2"/>
  </si>
  <si>
    <t>一　　　般</t>
    <rPh sb="0" eb="5">
      <t>イッパン</t>
    </rPh>
    <phoneticPr fontId="2"/>
  </si>
  <si>
    <t>区　　分　</t>
    <rPh sb="0" eb="1">
      <t>ク</t>
    </rPh>
    <rPh sb="3" eb="4">
      <t>ブン</t>
    </rPh>
    <phoneticPr fontId="2"/>
  </si>
  <si>
    <t>病　　院</t>
    <rPh sb="0" eb="1">
      <t>ヤマイ</t>
    </rPh>
    <rPh sb="3" eb="4">
      <t>イン</t>
    </rPh>
    <phoneticPr fontId="2"/>
  </si>
  <si>
    <t>肝   疾   患</t>
    <rPh sb="0" eb="1">
      <t>カン</t>
    </rPh>
    <rPh sb="4" eb="5">
      <t>ヤマイ</t>
    </rPh>
    <rPh sb="8" eb="9">
      <t>ワズラ</t>
    </rPh>
    <phoneticPr fontId="2"/>
  </si>
  <si>
    <t>12　保健衛生・清掃</t>
    <rPh sb="3" eb="5">
      <t>ホケン</t>
    </rPh>
    <rPh sb="5" eb="7">
      <t>エイセイ</t>
    </rPh>
    <rPh sb="8" eb="10">
      <t>セイソウ</t>
    </rPh>
    <phoneticPr fontId="2"/>
  </si>
  <si>
    <t>－</t>
    <phoneticPr fontId="2"/>
  </si>
  <si>
    <r>
      <t xml:space="preserve">療 </t>
    </r>
    <r>
      <rPr>
        <sz val="11"/>
        <rFont val="ＭＳ Ｐゴシック"/>
        <family val="3"/>
        <charset val="128"/>
      </rPr>
      <t xml:space="preserve"> </t>
    </r>
    <r>
      <rPr>
        <sz val="11"/>
        <rFont val="ＭＳ Ｐゴシック"/>
        <family val="3"/>
        <charset val="128"/>
      </rPr>
      <t xml:space="preserve">養 </t>
    </r>
    <r>
      <rPr>
        <sz val="11"/>
        <rFont val="ＭＳ Ｐゴシック"/>
        <family val="3"/>
        <charset val="128"/>
      </rPr>
      <t xml:space="preserve"> </t>
    </r>
    <r>
      <rPr>
        <sz val="11"/>
        <rFont val="ＭＳ Ｐゴシック"/>
        <family val="3"/>
        <charset val="128"/>
      </rPr>
      <t>費</t>
    </r>
    <rPh sb="0" eb="1">
      <t>リョウ</t>
    </rPh>
    <rPh sb="3" eb="4">
      <t>オサム</t>
    </rPh>
    <rPh sb="6" eb="7">
      <t>ヒ</t>
    </rPh>
    <phoneticPr fontId="2"/>
  </si>
  <si>
    <t>-</t>
    <phoneticPr fontId="2"/>
  </si>
  <si>
    <t>インフルエンザ</t>
    <phoneticPr fontId="2"/>
  </si>
  <si>
    <t>１０～１９</t>
    <phoneticPr fontId="2"/>
  </si>
  <si>
    <t>２０～２９</t>
    <phoneticPr fontId="2"/>
  </si>
  <si>
    <t>３０～３９</t>
    <phoneticPr fontId="2"/>
  </si>
  <si>
    <t>４０～４９</t>
    <phoneticPr fontId="2"/>
  </si>
  <si>
    <t>５０～５９</t>
    <phoneticPr fontId="2"/>
  </si>
  <si>
    <t>６０～６９</t>
    <phoneticPr fontId="2"/>
  </si>
  <si>
    <t>７０～７９</t>
    <phoneticPr fontId="2"/>
  </si>
  <si>
    <t>８０～８９</t>
    <phoneticPr fontId="2"/>
  </si>
  <si>
    <t>各年４月１日現在</t>
    <rPh sb="0" eb="1">
      <t>カク</t>
    </rPh>
    <rPh sb="1" eb="2">
      <t>トシ</t>
    </rPh>
    <rPh sb="3" eb="4">
      <t>ガツ</t>
    </rPh>
    <rPh sb="5" eb="6">
      <t>ヒ</t>
    </rPh>
    <rPh sb="6" eb="8">
      <t>ゲンザイ</t>
    </rPh>
    <phoneticPr fontId="2"/>
  </si>
  <si>
    <t>平成17年</t>
    <rPh sb="0" eb="2">
      <t>ヘイセイ</t>
    </rPh>
    <rPh sb="4" eb="5">
      <t>ネン</t>
    </rPh>
    <phoneticPr fontId="2"/>
  </si>
  <si>
    <t>〔3,608〕</t>
    <phoneticPr fontId="2"/>
  </si>
  <si>
    <t>※三種混合　百日ぜき　ジフテリア　破傷風</t>
    <rPh sb="1" eb="3">
      <t>サンシュ</t>
    </rPh>
    <rPh sb="3" eb="5">
      <t>コンゴウ</t>
    </rPh>
    <rPh sb="6" eb="8">
      <t>ヒャクニチ</t>
    </rPh>
    <rPh sb="17" eb="20">
      <t>ハショウフウ</t>
    </rPh>
    <phoneticPr fontId="2"/>
  </si>
  <si>
    <t>※二種混合　ジフテリア　破傷風</t>
    <rPh sb="1" eb="3">
      <t>ニシュ</t>
    </rPh>
    <rPh sb="3" eb="5">
      <t>コンゴウ</t>
    </rPh>
    <rPh sb="12" eb="15">
      <t>ハショウフウ</t>
    </rPh>
    <phoneticPr fontId="2"/>
  </si>
  <si>
    <t>国民健康保険の支給状況</t>
    <rPh sb="0" eb="2">
      <t>コクミン</t>
    </rPh>
    <rPh sb="2" eb="4">
      <t>ケンコウ</t>
    </rPh>
    <rPh sb="4" eb="6">
      <t>ホケン</t>
    </rPh>
    <rPh sb="7" eb="9">
      <t>シキュウ</t>
    </rPh>
    <rPh sb="9" eb="11">
      <t>ジョウキョウ</t>
    </rPh>
    <phoneticPr fontId="2"/>
  </si>
  <si>
    <r>
      <t>〔3,</t>
    </r>
    <r>
      <rPr>
        <sz val="11"/>
        <rFont val="ＭＳ Ｐゴシック"/>
        <family val="3"/>
        <charset val="128"/>
      </rPr>
      <t>55</t>
    </r>
    <r>
      <rPr>
        <sz val="11"/>
        <rFont val="ＭＳ Ｐゴシック"/>
        <family val="3"/>
        <charset val="128"/>
      </rPr>
      <t>8〕</t>
    </r>
    <phoneticPr fontId="2"/>
  </si>
  <si>
    <t xml:space="preserve">  麻しん風しん混合（ＭＲ）</t>
    <rPh sb="2" eb="3">
      <t>マ</t>
    </rPh>
    <rPh sb="5" eb="6">
      <t>フウ</t>
    </rPh>
    <rPh sb="8" eb="10">
      <t>コンゴウ</t>
    </rPh>
    <phoneticPr fontId="2"/>
  </si>
  <si>
    <t>　　平成１８年度の麻しん及び風しんの単抗原ワクチン接種者は、それぞれ麻しんや風しんの罹患歴がある者及び行政措置により接種した者です。</t>
    <rPh sb="2" eb="4">
      <t>ヘイセイ</t>
    </rPh>
    <rPh sb="6" eb="8">
      <t>ネンド</t>
    </rPh>
    <rPh sb="9" eb="10">
      <t>マ</t>
    </rPh>
    <rPh sb="12" eb="13">
      <t>オヨ</t>
    </rPh>
    <rPh sb="14" eb="15">
      <t>フウ</t>
    </rPh>
    <rPh sb="18" eb="19">
      <t>タン</t>
    </rPh>
    <rPh sb="19" eb="21">
      <t>コウゲン</t>
    </rPh>
    <rPh sb="25" eb="27">
      <t>セッシュ</t>
    </rPh>
    <rPh sb="27" eb="28">
      <t>シャ</t>
    </rPh>
    <rPh sb="34" eb="35">
      <t>マ</t>
    </rPh>
    <rPh sb="38" eb="39">
      <t>フウ</t>
    </rPh>
    <rPh sb="42" eb="44">
      <t>リカン</t>
    </rPh>
    <rPh sb="44" eb="45">
      <t>レキ</t>
    </rPh>
    <rPh sb="48" eb="49">
      <t>モノ</t>
    </rPh>
    <rPh sb="49" eb="50">
      <t>オヨ</t>
    </rPh>
    <rPh sb="51" eb="53">
      <t>ギョウセイ</t>
    </rPh>
    <rPh sb="53" eb="55">
      <t>ソチ</t>
    </rPh>
    <rPh sb="58" eb="60">
      <t>セッシュ</t>
    </rPh>
    <rPh sb="62" eb="63">
      <t>モノ</t>
    </rPh>
    <phoneticPr fontId="2"/>
  </si>
  <si>
    <t xml:space="preserve"> ※平成１８年４月より予防接種法の改正により麻しんと風しんの定期予防接種が麻しん・風しん混合ワクチンの２回接種に変更されました。</t>
    <rPh sb="2" eb="4">
      <t>ヘイセイ</t>
    </rPh>
    <rPh sb="6" eb="7">
      <t>ネン</t>
    </rPh>
    <rPh sb="8" eb="9">
      <t>ガツ</t>
    </rPh>
    <rPh sb="11" eb="13">
      <t>ヨボウ</t>
    </rPh>
    <rPh sb="13" eb="15">
      <t>セッシュ</t>
    </rPh>
    <rPh sb="15" eb="16">
      <t>ホウ</t>
    </rPh>
    <rPh sb="17" eb="19">
      <t>カイセイ</t>
    </rPh>
    <rPh sb="22" eb="23">
      <t>マ</t>
    </rPh>
    <rPh sb="26" eb="27">
      <t>フウ</t>
    </rPh>
    <rPh sb="30" eb="32">
      <t>テイキ</t>
    </rPh>
    <rPh sb="32" eb="34">
      <t>ヨボウ</t>
    </rPh>
    <rPh sb="34" eb="36">
      <t>セッシュ</t>
    </rPh>
    <rPh sb="37" eb="38">
      <t>マ</t>
    </rPh>
    <rPh sb="41" eb="42">
      <t>フウ</t>
    </rPh>
    <rPh sb="44" eb="46">
      <t>コンゴウ</t>
    </rPh>
    <rPh sb="52" eb="53">
      <t>カイ</t>
    </rPh>
    <rPh sb="53" eb="55">
      <t>セッシュ</t>
    </rPh>
    <rPh sb="56" eb="58">
      <t>ヘンコウ</t>
    </rPh>
    <phoneticPr fontId="2"/>
  </si>
  <si>
    <t>（５)主要死因別死亡者数</t>
    <rPh sb="3" eb="5">
      <t>シュヨウ</t>
    </rPh>
    <rPh sb="5" eb="7">
      <t>シイン</t>
    </rPh>
    <rPh sb="7" eb="8">
      <t>ベツ</t>
    </rPh>
    <rPh sb="8" eb="10">
      <t>シボウ</t>
    </rPh>
    <rPh sb="10" eb="11">
      <t>シャ</t>
    </rPh>
    <rPh sb="11" eb="12">
      <t>スウ</t>
    </rPh>
    <phoneticPr fontId="2"/>
  </si>
  <si>
    <t>（針、灸等）</t>
    <rPh sb="1" eb="2">
      <t>ハリ</t>
    </rPh>
    <rPh sb="3" eb="4">
      <t>キュウ</t>
    </rPh>
    <rPh sb="4" eb="5">
      <t>トウ</t>
    </rPh>
    <phoneticPr fontId="2"/>
  </si>
  <si>
    <r>
      <t>〔3,</t>
    </r>
    <r>
      <rPr>
        <sz val="11"/>
        <rFont val="ＭＳ Ｐゴシック"/>
        <family val="3"/>
        <charset val="128"/>
      </rPr>
      <t>900</t>
    </r>
    <r>
      <rPr>
        <sz val="11"/>
        <rFont val="ＭＳ Ｐゴシック"/>
        <family val="3"/>
        <charset val="128"/>
      </rPr>
      <t>〕</t>
    </r>
    <phoneticPr fontId="2"/>
  </si>
  <si>
    <r>
      <t>〔</t>
    </r>
    <r>
      <rPr>
        <sz val="11"/>
        <rFont val="ＭＳ Ｐゴシック"/>
        <family val="3"/>
        <charset val="128"/>
      </rPr>
      <t>4</t>
    </r>
    <r>
      <rPr>
        <sz val="11"/>
        <rFont val="ＭＳ Ｐゴシック"/>
        <family val="3"/>
        <charset val="128"/>
      </rPr>
      <t>,</t>
    </r>
    <r>
      <rPr>
        <sz val="11"/>
        <rFont val="ＭＳ Ｐゴシック"/>
        <family val="3"/>
        <charset val="128"/>
      </rPr>
      <t>013</t>
    </r>
    <r>
      <rPr>
        <sz val="11"/>
        <rFont val="ＭＳ Ｐゴシック"/>
        <family val="3"/>
        <charset val="128"/>
      </rPr>
      <t>〕</t>
    </r>
    <phoneticPr fontId="2"/>
  </si>
  <si>
    <r>
      <t>〔4,0</t>
    </r>
    <r>
      <rPr>
        <sz val="11"/>
        <rFont val="ＭＳ Ｐゴシック"/>
        <family val="3"/>
        <charset val="128"/>
      </rPr>
      <t>96</t>
    </r>
    <r>
      <rPr>
        <sz val="11"/>
        <rFont val="ＭＳ Ｐゴシック"/>
        <family val="3"/>
        <charset val="128"/>
      </rPr>
      <t>〕</t>
    </r>
    <phoneticPr fontId="2"/>
  </si>
  <si>
    <r>
      <t>〔3</t>
    </r>
    <r>
      <rPr>
        <sz val="11"/>
        <rFont val="ＭＳ Ｐゴシック"/>
        <family val="3"/>
        <charset val="128"/>
      </rPr>
      <t>,893</t>
    </r>
    <r>
      <rPr>
        <sz val="11"/>
        <rFont val="ＭＳ Ｐゴシック"/>
        <family val="3"/>
        <charset val="128"/>
      </rPr>
      <t>〕</t>
    </r>
    <phoneticPr fontId="2"/>
  </si>
  <si>
    <r>
      <t>[</t>
    </r>
    <r>
      <rPr>
        <sz val="11"/>
        <rFont val="ＭＳ Ｐゴシック"/>
        <family val="3"/>
        <charset val="128"/>
      </rPr>
      <t>3802]</t>
    </r>
    <phoneticPr fontId="2"/>
  </si>
  <si>
    <t xml:space="preserve">  (ポリオ）急性灰白髄炎</t>
    <rPh sb="7" eb="9">
      <t>キュウセイ</t>
    </rPh>
    <rPh sb="9" eb="10">
      <t>ハイ</t>
    </rPh>
    <rPh sb="10" eb="11">
      <t>シロ</t>
    </rPh>
    <rPh sb="11" eb="12">
      <t>ズイ</t>
    </rPh>
    <rPh sb="12" eb="13">
      <t>エン</t>
    </rPh>
    <phoneticPr fontId="2"/>
  </si>
  <si>
    <t>四種混合</t>
    <rPh sb="0" eb="1">
      <t>ヨン</t>
    </rPh>
    <rPh sb="1" eb="2">
      <t>シュ</t>
    </rPh>
    <rPh sb="2" eb="4">
      <t>コンゴウ</t>
    </rPh>
    <phoneticPr fontId="2"/>
  </si>
  <si>
    <t>生ワクチン</t>
    <rPh sb="0" eb="1">
      <t>ナマ</t>
    </rPh>
    <phoneticPr fontId="2"/>
  </si>
  <si>
    <t>不活化ワクチン</t>
    <rPh sb="0" eb="3">
      <t>フカツカ</t>
    </rPh>
    <phoneticPr fontId="2"/>
  </si>
  <si>
    <r>
      <t>[</t>
    </r>
    <r>
      <rPr>
        <sz val="11"/>
        <rFont val="ＭＳ Ｐゴシック"/>
        <family val="3"/>
        <charset val="128"/>
      </rPr>
      <t>3861]</t>
    </r>
    <phoneticPr fontId="2"/>
  </si>
  <si>
    <t>[3909]</t>
    <phoneticPr fontId="2"/>
  </si>
  <si>
    <t>ヒブ</t>
    <phoneticPr fontId="2"/>
  </si>
  <si>
    <t>小児用肺炎球菌</t>
    <rPh sb="0" eb="3">
      <t>ショウニヨウ</t>
    </rPh>
    <rPh sb="3" eb="5">
      <t>ハイエン</t>
    </rPh>
    <rPh sb="5" eb="7">
      <t>キュウキン</t>
    </rPh>
    <phoneticPr fontId="2"/>
  </si>
  <si>
    <t>子宮頸がん予防</t>
    <rPh sb="0" eb="2">
      <t>シキュウ</t>
    </rPh>
    <rPh sb="2" eb="3">
      <t>ケイ</t>
    </rPh>
    <rPh sb="5" eb="7">
      <t>ヨボウ</t>
    </rPh>
    <phoneticPr fontId="2"/>
  </si>
  <si>
    <t>※平成２４年９月より、急性灰白髄炎（ポリオ）予防接種は、生ワクチンから不活化ワクチンに変更され、平成２４年１１月より、４種混合が実施されることとなりました。</t>
    <rPh sb="1" eb="3">
      <t>ヘイセイ</t>
    </rPh>
    <rPh sb="5" eb="6">
      <t>ネン</t>
    </rPh>
    <rPh sb="7" eb="8">
      <t>ガツ</t>
    </rPh>
    <rPh sb="11" eb="13">
      <t>キュウセイ</t>
    </rPh>
    <rPh sb="13" eb="14">
      <t>ハイ</t>
    </rPh>
    <rPh sb="14" eb="15">
      <t>シロ</t>
    </rPh>
    <rPh sb="15" eb="16">
      <t>ズイ</t>
    </rPh>
    <rPh sb="16" eb="17">
      <t>エン</t>
    </rPh>
    <rPh sb="22" eb="24">
      <t>ヨボウ</t>
    </rPh>
    <rPh sb="24" eb="26">
      <t>セッシュ</t>
    </rPh>
    <rPh sb="28" eb="29">
      <t>ナマ</t>
    </rPh>
    <rPh sb="35" eb="38">
      <t>フカツカ</t>
    </rPh>
    <rPh sb="43" eb="45">
      <t>ヘンコウ</t>
    </rPh>
    <rPh sb="48" eb="50">
      <t>ヘイセイ</t>
    </rPh>
    <rPh sb="52" eb="53">
      <t>ネン</t>
    </rPh>
    <rPh sb="55" eb="56">
      <t>ガツ</t>
    </rPh>
    <rPh sb="60" eb="61">
      <t>シュ</t>
    </rPh>
    <rPh sb="61" eb="63">
      <t>コンゴウ</t>
    </rPh>
    <rPh sb="64" eb="66">
      <t>ジッシ</t>
    </rPh>
    <phoneticPr fontId="2"/>
  </si>
  <si>
    <t>　百日ぜき・ジフテリア・破傷風・急性灰泊髄炎予防接種は、４種混合の接種または、３種混合と不活化ポリオ単独ワクチンの接種となります。</t>
    <rPh sb="1" eb="3">
      <t>ヒャクニチ</t>
    </rPh>
    <rPh sb="12" eb="15">
      <t>ハショウフウ</t>
    </rPh>
    <rPh sb="16" eb="18">
      <t>キュウセイ</t>
    </rPh>
    <rPh sb="18" eb="19">
      <t>ハイ</t>
    </rPh>
    <rPh sb="19" eb="20">
      <t>ハク</t>
    </rPh>
    <rPh sb="20" eb="21">
      <t>ズイ</t>
    </rPh>
    <rPh sb="21" eb="22">
      <t>エン</t>
    </rPh>
    <rPh sb="22" eb="24">
      <t>ヨボウ</t>
    </rPh>
    <rPh sb="24" eb="26">
      <t>セッシュ</t>
    </rPh>
    <rPh sb="29" eb="30">
      <t>シュ</t>
    </rPh>
    <rPh sb="30" eb="32">
      <t>コンゴウ</t>
    </rPh>
    <rPh sb="33" eb="35">
      <t>セッシュ</t>
    </rPh>
    <rPh sb="40" eb="41">
      <t>シュ</t>
    </rPh>
    <rPh sb="41" eb="43">
      <t>コンゴウ</t>
    </rPh>
    <rPh sb="44" eb="45">
      <t>フ</t>
    </rPh>
    <rPh sb="45" eb="47">
      <t>カツカ</t>
    </rPh>
    <rPh sb="50" eb="52">
      <t>タンドク</t>
    </rPh>
    <rPh sb="57" eb="59">
      <t>セッシュ</t>
    </rPh>
    <phoneticPr fontId="2"/>
  </si>
  <si>
    <t>※平成２４年度の急性灰泊髄炎の対象者は算定が困難なため、計上していません。</t>
    <rPh sb="1" eb="3">
      <t>ヘイセイ</t>
    </rPh>
    <rPh sb="5" eb="6">
      <t>ネン</t>
    </rPh>
    <rPh sb="6" eb="7">
      <t>ド</t>
    </rPh>
    <rPh sb="8" eb="10">
      <t>キュウセイ</t>
    </rPh>
    <rPh sb="10" eb="11">
      <t>ハイ</t>
    </rPh>
    <rPh sb="11" eb="12">
      <t>ハク</t>
    </rPh>
    <rPh sb="12" eb="14">
      <t>ズイエン</t>
    </rPh>
    <rPh sb="15" eb="18">
      <t>タイショウシャ</t>
    </rPh>
    <rPh sb="19" eb="21">
      <t>サンテイ</t>
    </rPh>
    <rPh sb="22" eb="24">
      <t>コンナン</t>
    </rPh>
    <rPh sb="28" eb="30">
      <t>ケイジョウ</t>
    </rPh>
    <phoneticPr fontId="2"/>
  </si>
  <si>
    <t>※平成２５年４月より、予防接種法の改正により、ヒブ・小児用肺炎球菌・子宮頸がん予防ワクチンの接種が開始されました。</t>
    <rPh sb="1" eb="3">
      <t>ヘイセイ</t>
    </rPh>
    <rPh sb="5" eb="6">
      <t>ネン</t>
    </rPh>
    <rPh sb="7" eb="8">
      <t>ガツ</t>
    </rPh>
    <rPh sb="11" eb="13">
      <t>ヨボウ</t>
    </rPh>
    <rPh sb="13" eb="15">
      <t>セッシュ</t>
    </rPh>
    <rPh sb="15" eb="16">
      <t>ホウ</t>
    </rPh>
    <rPh sb="17" eb="19">
      <t>カイセイ</t>
    </rPh>
    <rPh sb="26" eb="29">
      <t>ショウニヨウ</t>
    </rPh>
    <rPh sb="29" eb="31">
      <t>ハイエン</t>
    </rPh>
    <rPh sb="31" eb="33">
      <t>キュウキン</t>
    </rPh>
    <rPh sb="34" eb="36">
      <t>シキュウ</t>
    </rPh>
    <rPh sb="36" eb="37">
      <t>ケイ</t>
    </rPh>
    <rPh sb="39" eb="41">
      <t>ヨボウ</t>
    </rPh>
    <rPh sb="46" eb="48">
      <t>セッシュ</t>
    </rPh>
    <rPh sb="49" eb="51">
      <t>カイシ</t>
    </rPh>
    <phoneticPr fontId="2"/>
  </si>
  <si>
    <t>〔4,009〕</t>
  </si>
  <si>
    <t>成人用肺炎球菌</t>
    <rPh sb="0" eb="3">
      <t>セイジンヨウ</t>
    </rPh>
    <rPh sb="3" eb="5">
      <t>ハイエン</t>
    </rPh>
    <rPh sb="5" eb="7">
      <t>キュウキン</t>
    </rPh>
    <phoneticPr fontId="2"/>
  </si>
  <si>
    <t>年　度</t>
    <rPh sb="0" eb="1">
      <t>トシ</t>
    </rPh>
    <rPh sb="2" eb="3">
      <t>ド</t>
    </rPh>
    <phoneticPr fontId="2"/>
  </si>
  <si>
    <t>対象者</t>
    <rPh sb="0" eb="1">
      <t>タイ</t>
    </rPh>
    <rPh sb="1" eb="2">
      <t>ゾウ</t>
    </rPh>
    <rPh sb="2" eb="3">
      <t>モノ</t>
    </rPh>
    <phoneticPr fontId="2"/>
  </si>
  <si>
    <t>接種者</t>
    <rPh sb="0" eb="1">
      <t>セツ</t>
    </rPh>
    <rPh sb="1" eb="2">
      <t>タネ</t>
    </rPh>
    <rPh sb="2" eb="3">
      <t>シャ</t>
    </rPh>
    <phoneticPr fontId="2"/>
  </si>
  <si>
    <t>実施率</t>
    <rPh sb="0" eb="1">
      <t>ミ</t>
    </rPh>
    <rPh sb="1" eb="2">
      <t>ホドコ</t>
    </rPh>
    <rPh sb="2" eb="3">
      <t>リツ</t>
    </rPh>
    <phoneticPr fontId="2"/>
  </si>
  <si>
    <t xml:space="preserve"> 三種混合</t>
    <rPh sb="1" eb="2">
      <t>サン</t>
    </rPh>
    <rPh sb="2" eb="3">
      <t>タネ</t>
    </rPh>
    <rPh sb="3" eb="4">
      <t>コン</t>
    </rPh>
    <rPh sb="4" eb="5">
      <t>ゴウ</t>
    </rPh>
    <phoneticPr fontId="2"/>
  </si>
  <si>
    <t xml:space="preserve"> 二種混合</t>
    <rPh sb="1" eb="2">
      <t>ニ</t>
    </rPh>
    <rPh sb="2" eb="3">
      <t>タネ</t>
    </rPh>
    <rPh sb="3" eb="4">
      <t>コン</t>
    </rPh>
    <rPh sb="4" eb="5">
      <t>ゴウ</t>
    </rPh>
    <phoneticPr fontId="2"/>
  </si>
  <si>
    <t xml:space="preserve"> 日本脳炎</t>
    <rPh sb="1" eb="2">
      <t>ヒ</t>
    </rPh>
    <rPh sb="2" eb="3">
      <t>ホン</t>
    </rPh>
    <rPh sb="3" eb="4">
      <t>ノウ</t>
    </rPh>
    <rPh sb="4" eb="5">
      <t>ホノオ</t>
    </rPh>
    <phoneticPr fontId="2"/>
  </si>
  <si>
    <t xml:space="preserve">  風しん</t>
    <rPh sb="2" eb="3">
      <t>フウ</t>
    </rPh>
    <phoneticPr fontId="2"/>
  </si>
  <si>
    <t xml:space="preserve">  麻 しん</t>
    <rPh sb="2" eb="3">
      <t>アサ</t>
    </rPh>
    <phoneticPr fontId="2"/>
  </si>
  <si>
    <t>総　数</t>
    <rPh sb="0" eb="1">
      <t>フサ</t>
    </rPh>
    <rPh sb="2" eb="3">
      <t>カズ</t>
    </rPh>
    <phoneticPr fontId="2"/>
  </si>
  <si>
    <t>※麻しん風しん混合（MR)予防接種は、麻しんの流行を受け、平成20年度から24年度まで5年間は、第1期（1歳児）・第２期（年長児）・第３期（中学１年生）・</t>
    <phoneticPr fontId="2"/>
  </si>
  <si>
    <t>第４期（高校３年生）にじっししましたが、平成２５年度からは、第１期と第２期の実施となりました。</t>
    <rPh sb="20" eb="22">
      <t>ヘイセイ</t>
    </rPh>
    <rPh sb="24" eb="26">
      <t>ネンド</t>
    </rPh>
    <rPh sb="30" eb="31">
      <t>ダイ</t>
    </rPh>
    <rPh sb="32" eb="33">
      <t>キ</t>
    </rPh>
    <rPh sb="34" eb="35">
      <t>ダイ</t>
    </rPh>
    <rPh sb="36" eb="37">
      <t>キ</t>
    </rPh>
    <rPh sb="38" eb="40">
      <t>ジッシ</t>
    </rPh>
    <phoneticPr fontId="2"/>
  </si>
  <si>
    <t>水痘</t>
    <rPh sb="0" eb="2">
      <t>スイトウ</t>
    </rPh>
    <phoneticPr fontId="2"/>
  </si>
  <si>
    <t>高血圧性疾患</t>
    <rPh sb="0" eb="4">
      <t>コウケツアツセイ</t>
    </rPh>
    <rPh sb="4" eb="6">
      <t>シッカン</t>
    </rPh>
    <phoneticPr fontId="2"/>
  </si>
  <si>
    <t>※実際は99.98％</t>
    <rPh sb="1" eb="3">
      <t>ジッサイ</t>
    </rPh>
    <phoneticPr fontId="2"/>
  </si>
  <si>
    <r>
      <t>〔4</t>
    </r>
    <r>
      <rPr>
        <sz val="11"/>
        <rFont val="ＭＳ Ｐゴシック"/>
        <family val="3"/>
        <charset val="128"/>
      </rPr>
      <t>127</t>
    </r>
    <r>
      <rPr>
        <sz val="11"/>
        <rFont val="ＭＳ Ｐゴシック"/>
        <family val="3"/>
        <charset val="128"/>
      </rPr>
      <t>〕</t>
    </r>
    <phoneticPr fontId="2"/>
  </si>
  <si>
    <t>（１）国民健康保険の加入状況</t>
    <rPh sb="3" eb="5">
      <t>コクミン</t>
    </rPh>
    <rPh sb="5" eb="7">
      <t>ケンコウ</t>
    </rPh>
    <rPh sb="7" eb="9">
      <t>ホケン</t>
    </rPh>
    <rPh sb="10" eb="12">
      <t>カニュウ</t>
    </rPh>
    <rPh sb="12" eb="14">
      <t>ジョウキョウ</t>
    </rPh>
    <phoneticPr fontId="2"/>
  </si>
  <si>
    <t>（２）国民健康保険の給付状況</t>
    <rPh sb="3" eb="5">
      <t>コクミン</t>
    </rPh>
    <rPh sb="5" eb="7">
      <t>ケンコウ</t>
    </rPh>
    <rPh sb="7" eb="9">
      <t>ホケン</t>
    </rPh>
    <rPh sb="10" eb="12">
      <t>キュウフ</t>
    </rPh>
    <rPh sb="12" eb="14">
      <t>ジョウキョウ</t>
    </rPh>
    <phoneticPr fontId="2"/>
  </si>
  <si>
    <t>（３）結核予防実施状況</t>
    <rPh sb="3" eb="5">
      <t>ケッカク</t>
    </rPh>
    <rPh sb="5" eb="7">
      <t>ヨボウ</t>
    </rPh>
    <rPh sb="7" eb="9">
      <t>ジッシ</t>
    </rPh>
    <rPh sb="9" eb="11">
      <t>ジョウキョウ</t>
    </rPh>
    <phoneticPr fontId="2"/>
  </si>
  <si>
    <t>（４）各種予防接種実施状況</t>
    <rPh sb="3" eb="5">
      <t>カクシュ</t>
    </rPh>
    <rPh sb="5" eb="7">
      <t>ヨボウ</t>
    </rPh>
    <rPh sb="7" eb="9">
      <t>セッシュ</t>
    </rPh>
    <rPh sb="9" eb="11">
      <t>ジッシ</t>
    </rPh>
    <rPh sb="11" eb="13">
      <t>ジョウキョウ</t>
    </rPh>
    <phoneticPr fontId="2"/>
  </si>
  <si>
    <t>(６）年齢階級別死亡者数</t>
    <rPh sb="3" eb="5">
      <t>ネンレイ</t>
    </rPh>
    <rPh sb="5" eb="7">
      <t>カイキュウ</t>
    </rPh>
    <rPh sb="7" eb="8">
      <t>ベツ</t>
    </rPh>
    <rPh sb="8" eb="10">
      <t>シボウ</t>
    </rPh>
    <rPh sb="10" eb="11">
      <t>シャ</t>
    </rPh>
    <rPh sb="11" eb="12">
      <t>スウ</t>
    </rPh>
    <phoneticPr fontId="2"/>
  </si>
  <si>
    <t>平成26年度</t>
    <rPh sb="0" eb="2">
      <t>ヘイセイ</t>
    </rPh>
    <rPh sb="4" eb="5">
      <t>ネン</t>
    </rPh>
    <rPh sb="5" eb="6">
      <t>ド</t>
    </rPh>
    <phoneticPr fontId="2"/>
  </si>
  <si>
    <t>※　　　　　　　99.9%</t>
    <phoneticPr fontId="2"/>
  </si>
  <si>
    <t>間接撮影実施者※２</t>
    <rPh sb="0" eb="2">
      <t>カンセツ</t>
    </rPh>
    <rPh sb="2" eb="4">
      <t>サツエイ</t>
    </rPh>
    <rPh sb="4" eb="7">
      <t>ジッシシャ</t>
    </rPh>
    <phoneticPr fontId="2"/>
  </si>
  <si>
    <t>ＢＣＧ実施者※１</t>
    <rPh sb="3" eb="6">
      <t>ジッシシャ</t>
    </rPh>
    <phoneticPr fontId="2"/>
  </si>
  <si>
    <t>※２　間接撮影実施者の数はエックス線撮影という意味合いでの入力</t>
    <rPh sb="3" eb="5">
      <t>カンセツ</t>
    </rPh>
    <rPh sb="5" eb="7">
      <t>サツエイ</t>
    </rPh>
    <rPh sb="7" eb="10">
      <t>ジッシシャ</t>
    </rPh>
    <rPh sb="11" eb="12">
      <t>カズ</t>
    </rPh>
    <rPh sb="17" eb="18">
      <t>セン</t>
    </rPh>
    <rPh sb="18" eb="20">
      <t>サツエイ</t>
    </rPh>
    <rPh sb="23" eb="26">
      <t>イミア</t>
    </rPh>
    <rPh sb="29" eb="31">
      <t>ニュウリョク</t>
    </rPh>
    <phoneticPr fontId="2"/>
  </si>
  <si>
    <t>※１　BCG接種対象者は「乳幼児」のみ。</t>
    <rPh sb="6" eb="8">
      <t>セッシュ</t>
    </rPh>
    <rPh sb="8" eb="11">
      <t>タイショウシャ</t>
    </rPh>
    <rPh sb="13" eb="16">
      <t>ニュウヨウジ</t>
    </rPh>
    <phoneticPr fontId="2"/>
  </si>
  <si>
    <t>Ｂ型肝炎</t>
    <rPh sb="1" eb="2">
      <t>ガタ</t>
    </rPh>
    <rPh sb="2" eb="4">
      <t>カンエン</t>
    </rPh>
    <phoneticPr fontId="2"/>
  </si>
  <si>
    <r>
      <t>0</t>
    </r>
    <r>
      <rPr>
        <sz val="11"/>
        <rFont val="ＭＳ Ｐゴシック"/>
        <family val="3"/>
        <charset val="128"/>
      </rPr>
      <t>.0.</t>
    </r>
    <r>
      <rPr>
        <sz val="11"/>
        <rFont val="ＭＳ Ｐゴシック"/>
        <family val="3"/>
        <charset val="128"/>
      </rPr>
      <t>%</t>
    </r>
    <phoneticPr fontId="2"/>
  </si>
  <si>
    <t>※平成28年10月より、予防接種法の改正により、Ｂ型肝炎の接種が開始されました。</t>
    <rPh sb="1" eb="3">
      <t>ヘイセイ</t>
    </rPh>
    <rPh sb="5" eb="6">
      <t>ネン</t>
    </rPh>
    <rPh sb="8" eb="9">
      <t>ガツ</t>
    </rPh>
    <rPh sb="12" eb="14">
      <t>ヨボウ</t>
    </rPh>
    <rPh sb="14" eb="16">
      <t>セッシュ</t>
    </rPh>
    <rPh sb="16" eb="17">
      <t>ホウ</t>
    </rPh>
    <rPh sb="18" eb="20">
      <t>カイセイ</t>
    </rPh>
    <rPh sb="25" eb="26">
      <t>ガタ</t>
    </rPh>
    <rPh sb="26" eb="28">
      <t>カンエン</t>
    </rPh>
    <rPh sb="29" eb="31">
      <t>セッシュ</t>
    </rPh>
    <rPh sb="32" eb="34">
      <t>カイシ</t>
    </rPh>
    <phoneticPr fontId="2"/>
  </si>
  <si>
    <t>〔4,067〕</t>
  </si>
  <si>
    <t>※平成29年度分より日本脳炎は特例措置対象者を除いた定期接種対象者のみを報告しました。</t>
    <phoneticPr fontId="2"/>
  </si>
  <si>
    <t>〔3,935〕</t>
  </si>
  <si>
    <t>（８）医療従事者数</t>
    <rPh sb="3" eb="5">
      <t>イリョウ</t>
    </rPh>
    <rPh sb="5" eb="8">
      <t>ジュウジシャ</t>
    </rPh>
    <rPh sb="8" eb="9">
      <t>スウ</t>
    </rPh>
    <phoneticPr fontId="2"/>
  </si>
  <si>
    <t>医</t>
    <rPh sb="0" eb="1">
      <t>イ</t>
    </rPh>
    <phoneticPr fontId="2"/>
  </si>
  <si>
    <t>歯</t>
    <rPh sb="0" eb="1">
      <t>ハ</t>
    </rPh>
    <phoneticPr fontId="2"/>
  </si>
  <si>
    <t>薬</t>
    <rPh sb="0" eb="1">
      <t>クスリ</t>
    </rPh>
    <phoneticPr fontId="2"/>
  </si>
  <si>
    <t>科</t>
    <rPh sb="0" eb="1">
      <t>カ</t>
    </rPh>
    <phoneticPr fontId="2"/>
  </si>
  <si>
    <t>剤</t>
    <rPh sb="0" eb="1">
      <t>ザイ</t>
    </rPh>
    <phoneticPr fontId="2"/>
  </si>
  <si>
    <t>師</t>
    <rPh sb="0" eb="1">
      <t>シ</t>
    </rPh>
    <phoneticPr fontId="2"/>
  </si>
  <si>
    <t>-</t>
    <phoneticPr fontId="2"/>
  </si>
  <si>
    <t>各年４月１日現在</t>
    <rPh sb="0" eb="1">
      <t>カク</t>
    </rPh>
    <rPh sb="1" eb="2">
      <t>ネン</t>
    </rPh>
    <rPh sb="3" eb="4">
      <t>ガツ</t>
    </rPh>
    <rPh sb="5" eb="6">
      <t>ニチ</t>
    </rPh>
    <rPh sb="6" eb="8">
      <t>ゲンザイ</t>
    </rPh>
    <phoneticPr fontId="2"/>
  </si>
  <si>
    <t>　（単位：人）</t>
    <rPh sb="2" eb="4">
      <t>タンイ</t>
    </rPh>
    <rPh sb="5" eb="6">
      <t>ヒト</t>
    </rPh>
    <phoneticPr fontId="2"/>
  </si>
  <si>
    <t>総数　</t>
    <rPh sb="0" eb="1">
      <t>ソウ</t>
    </rPh>
    <rPh sb="1" eb="2">
      <t>スウ</t>
    </rPh>
    <phoneticPr fontId="2"/>
  </si>
  <si>
    <t>薬局</t>
    <rPh sb="0" eb="2">
      <t>ヤッキョク</t>
    </rPh>
    <phoneticPr fontId="2"/>
  </si>
  <si>
    <t>医　薬　品　販　売　業</t>
    <rPh sb="0" eb="1">
      <t>イ</t>
    </rPh>
    <rPh sb="2" eb="3">
      <t>クスリ</t>
    </rPh>
    <rPh sb="4" eb="5">
      <t>シナ</t>
    </rPh>
    <rPh sb="6" eb="7">
      <t>ハン</t>
    </rPh>
    <rPh sb="8" eb="9">
      <t>バイ</t>
    </rPh>
    <rPh sb="10" eb="11">
      <t>ギョウ</t>
    </rPh>
    <phoneticPr fontId="2"/>
  </si>
  <si>
    <t>一般販売業</t>
    <rPh sb="0" eb="2">
      <t>イッパン</t>
    </rPh>
    <rPh sb="2" eb="5">
      <t>ハンバイギョウ</t>
    </rPh>
    <phoneticPr fontId="2"/>
  </si>
  <si>
    <t>薬種商販売業</t>
    <rPh sb="0" eb="2">
      <t>ヤクシュ</t>
    </rPh>
    <rPh sb="2" eb="3">
      <t>ショウ</t>
    </rPh>
    <rPh sb="3" eb="6">
      <t>ハンバイギョウ</t>
    </rPh>
    <phoneticPr fontId="2"/>
  </si>
  <si>
    <t>特例販売業</t>
    <rPh sb="0" eb="2">
      <t>トクレイ</t>
    </rPh>
    <rPh sb="2" eb="5">
      <t>ハンバイギョウ</t>
    </rPh>
    <phoneticPr fontId="2"/>
  </si>
  <si>
    <t>店舗販売業</t>
    <rPh sb="0" eb="2">
      <t>テンポ</t>
    </rPh>
    <rPh sb="2" eb="5">
      <t>ハンバイギョウ</t>
    </rPh>
    <phoneticPr fontId="2"/>
  </si>
  <si>
    <t>卸売販売業</t>
    <rPh sb="0" eb="2">
      <t>オロシウ</t>
    </rPh>
    <rPh sb="2" eb="5">
      <t>ハンバイギョウ</t>
    </rPh>
    <phoneticPr fontId="2"/>
  </si>
  <si>
    <r>
      <t>平成2</t>
    </r>
    <r>
      <rPr>
        <sz val="11"/>
        <rFont val="ＭＳ Ｐゴシック"/>
        <family val="3"/>
        <charset val="128"/>
      </rPr>
      <t>3</t>
    </r>
    <r>
      <rPr>
        <sz val="11"/>
        <rFont val="ＭＳ Ｐゴシック"/>
        <family val="3"/>
        <charset val="128"/>
      </rPr>
      <t>年</t>
    </r>
    <rPh sb="0" eb="2">
      <t>ヘイセイ</t>
    </rPh>
    <rPh sb="4" eb="5">
      <t>ネン</t>
    </rPh>
    <phoneticPr fontId="2"/>
  </si>
  <si>
    <r>
      <t>※法改正（Ｈ2</t>
    </r>
    <r>
      <rPr>
        <sz val="11"/>
        <rFont val="ＭＳ Ｐゴシック"/>
        <family val="3"/>
        <charset val="128"/>
      </rPr>
      <t>4</t>
    </r>
    <r>
      <rPr>
        <sz val="11"/>
        <rFont val="ＭＳ Ｐゴシック"/>
        <family val="3"/>
        <charset val="128"/>
      </rPr>
      <t>．５．</t>
    </r>
    <r>
      <rPr>
        <sz val="11"/>
        <rFont val="ＭＳ Ｐゴシック"/>
        <family val="3"/>
        <charset val="128"/>
      </rPr>
      <t>31</t>
    </r>
    <r>
      <rPr>
        <sz val="11"/>
        <rFont val="ＭＳ Ｐゴシック"/>
        <family val="3"/>
        <charset val="128"/>
      </rPr>
      <t>までの移行期間）により、店舗販売の</t>
    </r>
    <rPh sb="1" eb="2">
      <t>ホウ</t>
    </rPh>
    <rPh sb="2" eb="3">
      <t>アラタ</t>
    </rPh>
    <rPh sb="3" eb="4">
      <t>セイ</t>
    </rPh>
    <rPh sb="16" eb="18">
      <t>イコウ</t>
    </rPh>
    <rPh sb="18" eb="20">
      <t>キカン</t>
    </rPh>
    <rPh sb="25" eb="27">
      <t>テンポ</t>
    </rPh>
    <rPh sb="27" eb="29">
      <t>ハンバイ</t>
    </rPh>
    <phoneticPr fontId="2"/>
  </si>
  <si>
    <r>
      <t>カテゴリーが変更になった（Ｈ2</t>
    </r>
    <r>
      <rPr>
        <sz val="11"/>
        <rFont val="ＭＳ Ｐゴシック"/>
        <family val="3"/>
        <charset val="128"/>
      </rPr>
      <t>3より）</t>
    </r>
    <rPh sb="6" eb="8">
      <t>ヘンコウ</t>
    </rPh>
    <phoneticPr fontId="2"/>
  </si>
  <si>
    <t>年　　　度</t>
    <rPh sb="0" eb="1">
      <t>トシ</t>
    </rPh>
    <rPh sb="4" eb="5">
      <t>タビ</t>
    </rPh>
    <phoneticPr fontId="2"/>
  </si>
  <si>
    <t>総　　　数</t>
    <rPh sb="0" eb="1">
      <t>ソウ</t>
    </rPh>
    <rPh sb="4" eb="5">
      <t>スウ</t>
    </rPh>
    <phoneticPr fontId="2"/>
  </si>
  <si>
    <t>内科（DM,腎、血液、透析）</t>
    <rPh sb="0" eb="2">
      <t>ナイカ</t>
    </rPh>
    <rPh sb="6" eb="7">
      <t>ジン</t>
    </rPh>
    <rPh sb="8" eb="10">
      <t>ケツエキ</t>
    </rPh>
    <rPh sb="11" eb="13">
      <t>トウセキ</t>
    </rPh>
    <phoneticPr fontId="2"/>
  </si>
  <si>
    <t>呼吸器内科</t>
    <rPh sb="0" eb="3">
      <t>コキュウキ</t>
    </rPh>
    <rPh sb="3" eb="5">
      <t>ナイカ</t>
    </rPh>
    <phoneticPr fontId="2"/>
  </si>
  <si>
    <t>消化器内科</t>
    <rPh sb="0" eb="3">
      <t>ショウカキ</t>
    </rPh>
    <rPh sb="3" eb="5">
      <t>ナイカ</t>
    </rPh>
    <phoneticPr fontId="2"/>
  </si>
  <si>
    <t>循環器内科</t>
    <rPh sb="0" eb="3">
      <t>ジュンカンキ</t>
    </rPh>
    <rPh sb="3" eb="5">
      <t>ナイカ</t>
    </rPh>
    <phoneticPr fontId="2"/>
  </si>
  <si>
    <t>外科（消化器、血管、乳腺）</t>
    <rPh sb="0" eb="2">
      <t>ゲカ</t>
    </rPh>
    <rPh sb="3" eb="6">
      <t>ショウカキ</t>
    </rPh>
    <rPh sb="7" eb="9">
      <t>ケッカン</t>
    </rPh>
    <rPh sb="10" eb="12">
      <t>ニュウセン</t>
    </rPh>
    <phoneticPr fontId="2"/>
  </si>
  <si>
    <t>小児外科</t>
    <rPh sb="0" eb="2">
      <t>ショウニ</t>
    </rPh>
    <rPh sb="2" eb="4">
      <t>ゲカ</t>
    </rPh>
    <phoneticPr fontId="2"/>
  </si>
  <si>
    <t>呼吸器外科</t>
    <rPh sb="0" eb="3">
      <t>コキュウキ</t>
    </rPh>
    <rPh sb="3" eb="5">
      <t>ゲカ</t>
    </rPh>
    <phoneticPr fontId="2"/>
  </si>
  <si>
    <t>整形外科</t>
    <rPh sb="0" eb="2">
      <t>セイケイ</t>
    </rPh>
    <rPh sb="2" eb="4">
      <t>ゲカ</t>
    </rPh>
    <phoneticPr fontId="2"/>
  </si>
  <si>
    <t>リウマチ科</t>
    <rPh sb="4" eb="5">
      <t>カ</t>
    </rPh>
    <phoneticPr fontId="2"/>
  </si>
  <si>
    <t>脳神経外科</t>
    <rPh sb="0" eb="3">
      <t>ノウシンケイ</t>
    </rPh>
    <rPh sb="3" eb="5">
      <t>ゲカ</t>
    </rPh>
    <phoneticPr fontId="2"/>
  </si>
  <si>
    <t>小児科</t>
    <rPh sb="0" eb="3">
      <t>ショウニカ</t>
    </rPh>
    <phoneticPr fontId="2"/>
  </si>
  <si>
    <t>産婦人科</t>
    <rPh sb="0" eb="4">
      <t>サンフジンカ</t>
    </rPh>
    <phoneticPr fontId="2"/>
  </si>
  <si>
    <t>泌尿器科</t>
    <rPh sb="0" eb="4">
      <t>ヒニョウキカ</t>
    </rPh>
    <phoneticPr fontId="2"/>
  </si>
  <si>
    <t>皮膚科</t>
    <rPh sb="0" eb="3">
      <t>ヒフカ</t>
    </rPh>
    <phoneticPr fontId="2"/>
  </si>
  <si>
    <t>眼科</t>
    <rPh sb="0" eb="2">
      <t>ガンカ</t>
    </rPh>
    <phoneticPr fontId="2"/>
  </si>
  <si>
    <t>耳鼻咽喉科</t>
    <rPh sb="0" eb="5">
      <t>ジビインコウカ</t>
    </rPh>
    <phoneticPr fontId="2"/>
  </si>
  <si>
    <t>放射線科</t>
    <rPh sb="0" eb="4">
      <t>ホウシャセンカ</t>
    </rPh>
    <phoneticPr fontId="2"/>
  </si>
  <si>
    <t>麻酔科</t>
    <rPh sb="0" eb="2">
      <t>マスイ</t>
    </rPh>
    <rPh sb="2" eb="3">
      <t>カ</t>
    </rPh>
    <phoneticPr fontId="2"/>
  </si>
  <si>
    <r>
      <t>リハビリテ</t>
    </r>
    <r>
      <rPr>
        <sz val="8"/>
        <rFont val="ＭＳ Ｐゴシック"/>
        <family val="3"/>
        <charset val="128"/>
      </rPr>
      <t>ー</t>
    </r>
    <r>
      <rPr>
        <sz val="9"/>
        <rFont val="ＭＳ Ｐゴシック"/>
        <family val="3"/>
        <charset val="128"/>
      </rPr>
      <t xml:space="preserve">
ション科</t>
    </r>
    <rPh sb="10" eb="11">
      <t>カ</t>
    </rPh>
    <phoneticPr fontId="2"/>
  </si>
  <si>
    <t>歯科口腔外科</t>
    <rPh sb="0" eb="2">
      <t>シカ</t>
    </rPh>
    <rPh sb="2" eb="4">
      <t>コウクウ</t>
    </rPh>
    <rPh sb="4" eb="6">
      <t>ゲカ</t>
    </rPh>
    <phoneticPr fontId="2"/>
  </si>
  <si>
    <t>精神科</t>
    <rPh sb="0" eb="2">
      <t>セイシン</t>
    </rPh>
    <rPh sb="2" eb="3">
      <t>カ</t>
    </rPh>
    <phoneticPr fontId="2"/>
  </si>
  <si>
    <t>救急科</t>
    <rPh sb="0" eb="2">
      <t>キュウキュウ</t>
    </rPh>
    <rPh sb="2" eb="3">
      <t>カ</t>
    </rPh>
    <phoneticPr fontId="2"/>
  </si>
  <si>
    <t>平成25年</t>
    <rPh sb="0" eb="2">
      <t>ヘイセイ</t>
    </rPh>
    <rPh sb="4" eb="5">
      <t>ネン</t>
    </rPh>
    <phoneticPr fontId="2"/>
  </si>
  <si>
    <t>内　　　科</t>
    <rPh sb="0" eb="1">
      <t>ナイ</t>
    </rPh>
    <rPh sb="4" eb="5">
      <t>カ</t>
    </rPh>
    <phoneticPr fontId="2"/>
  </si>
  <si>
    <t>脳神経外科</t>
    <rPh sb="0" eb="1">
      <t>ノウ</t>
    </rPh>
    <rPh sb="1" eb="3">
      <t>シンケイ</t>
    </rPh>
    <rPh sb="3" eb="5">
      <t>ゲカ</t>
    </rPh>
    <phoneticPr fontId="2"/>
  </si>
  <si>
    <t>リハビリテーション科</t>
    <rPh sb="9" eb="10">
      <t>カ</t>
    </rPh>
    <phoneticPr fontId="2"/>
  </si>
  <si>
    <t>－</t>
  </si>
  <si>
    <t>平成26年</t>
    <rPh sb="0" eb="2">
      <t>ヘイセイ</t>
    </rPh>
    <rPh sb="4" eb="5">
      <t>ネン</t>
    </rPh>
    <phoneticPr fontId="2"/>
  </si>
  <si>
    <t>平成27年</t>
    <rPh sb="0" eb="2">
      <t>ヘイセイ</t>
    </rPh>
    <rPh sb="4" eb="5">
      <t>ネン</t>
    </rPh>
    <phoneticPr fontId="2"/>
  </si>
  <si>
    <t>平成28年</t>
    <rPh sb="0" eb="2">
      <t>ヘイセイ</t>
    </rPh>
    <rPh sb="4" eb="5">
      <t>ネン</t>
    </rPh>
    <phoneticPr fontId="2"/>
  </si>
  <si>
    <t>外　　　科</t>
    <rPh sb="0" eb="1">
      <t>ソト</t>
    </rPh>
    <rPh sb="4" eb="5">
      <t>カ</t>
    </rPh>
    <phoneticPr fontId="2"/>
  </si>
  <si>
    <t>皮  膚  科</t>
    <rPh sb="0" eb="1">
      <t>カワ</t>
    </rPh>
    <rPh sb="3" eb="4">
      <t>ハダ</t>
    </rPh>
    <rPh sb="6" eb="7">
      <t>カ</t>
    </rPh>
    <phoneticPr fontId="2"/>
  </si>
  <si>
    <t>眼      科</t>
    <rPh sb="0" eb="1">
      <t>メ</t>
    </rPh>
    <rPh sb="7" eb="8">
      <t>カ</t>
    </rPh>
    <phoneticPr fontId="2"/>
  </si>
  <si>
    <t>産婦人科</t>
    <rPh sb="0" eb="1">
      <t>サン</t>
    </rPh>
    <rPh sb="1" eb="2">
      <t>フ</t>
    </rPh>
    <rPh sb="2" eb="3">
      <t>ヒト</t>
    </rPh>
    <rPh sb="3" eb="4">
      <t>カ</t>
    </rPh>
    <phoneticPr fontId="2"/>
  </si>
  <si>
    <t>小 児 科　</t>
    <rPh sb="0" eb="1">
      <t>ショウ</t>
    </rPh>
    <rPh sb="2" eb="3">
      <t>コ</t>
    </rPh>
    <rPh sb="4" eb="5">
      <t>カ</t>
    </rPh>
    <phoneticPr fontId="2"/>
  </si>
  <si>
    <t>歯科・口腔外科</t>
    <rPh sb="0" eb="1">
      <t>ハ</t>
    </rPh>
    <rPh sb="1" eb="2">
      <t>カ</t>
    </rPh>
    <rPh sb="3" eb="5">
      <t>コウクウ</t>
    </rPh>
    <rPh sb="5" eb="7">
      <t>ゲカ</t>
    </rPh>
    <phoneticPr fontId="2"/>
  </si>
  <si>
    <t>放射線科</t>
    <rPh sb="0" eb="3">
      <t>ホウシャセン</t>
    </rPh>
    <rPh sb="3" eb="4">
      <t>カ</t>
    </rPh>
    <phoneticPr fontId="2"/>
  </si>
  <si>
    <t>麻 酔 科</t>
    <rPh sb="0" eb="1">
      <t>アサ</t>
    </rPh>
    <rPh sb="2" eb="3">
      <t>スイ</t>
    </rPh>
    <rPh sb="4" eb="5">
      <t>カ</t>
    </rPh>
    <phoneticPr fontId="2"/>
  </si>
  <si>
    <t>　　　－</t>
    <phoneticPr fontId="2"/>
  </si>
  <si>
    <t>平成29年</t>
    <rPh sb="0" eb="2">
      <t>ヘイセイ</t>
    </rPh>
    <rPh sb="4" eb="5">
      <t>ネン</t>
    </rPh>
    <phoneticPr fontId="2"/>
  </si>
  <si>
    <t>眼       科</t>
    <rPh sb="0" eb="1">
      <t>メ</t>
    </rPh>
    <rPh sb="8" eb="9">
      <t>カ</t>
    </rPh>
    <phoneticPr fontId="2"/>
  </si>
  <si>
    <t>小  児  科　</t>
    <rPh sb="0" eb="1">
      <t>ショウ</t>
    </rPh>
    <rPh sb="3" eb="4">
      <t>コ</t>
    </rPh>
    <rPh sb="6" eb="7">
      <t>カ</t>
    </rPh>
    <phoneticPr fontId="2"/>
  </si>
  <si>
    <t>（１２）火葬状況</t>
    <rPh sb="4" eb="6">
      <t>カソウ</t>
    </rPh>
    <rPh sb="6" eb="8">
      <t>ジョウキョウ</t>
    </rPh>
    <phoneticPr fontId="2"/>
  </si>
  <si>
    <t>年　　度</t>
    <rPh sb="0" eb="1">
      <t>トシ</t>
    </rPh>
    <rPh sb="3" eb="4">
      <t>ド</t>
    </rPh>
    <phoneticPr fontId="2"/>
  </si>
  <si>
    <t>死　　　　　　　　体</t>
    <rPh sb="0" eb="1">
      <t>シ</t>
    </rPh>
    <rPh sb="9" eb="10">
      <t>カラダ</t>
    </rPh>
    <phoneticPr fontId="2"/>
  </si>
  <si>
    <t>死　　産　　児</t>
    <rPh sb="0" eb="1">
      <t>シ</t>
    </rPh>
    <rPh sb="3" eb="4">
      <t>サン</t>
    </rPh>
    <rPh sb="6" eb="7">
      <t>ジ</t>
    </rPh>
    <phoneticPr fontId="2"/>
  </si>
  <si>
    <t>産　　汚　　物</t>
    <rPh sb="0" eb="1">
      <t>サン</t>
    </rPh>
    <rPh sb="3" eb="4">
      <t>キタナ</t>
    </rPh>
    <rPh sb="6" eb="7">
      <t>モノ</t>
    </rPh>
    <phoneticPr fontId="2"/>
  </si>
  <si>
    <t>総　　　数</t>
    <rPh sb="0" eb="1">
      <t>フサ</t>
    </rPh>
    <rPh sb="4" eb="5">
      <t>カズ</t>
    </rPh>
    <phoneticPr fontId="2"/>
  </si>
  <si>
    <t>市　　　内</t>
    <rPh sb="0" eb="1">
      <t>シ</t>
    </rPh>
    <rPh sb="4" eb="5">
      <t>ウチ</t>
    </rPh>
    <phoneticPr fontId="2"/>
  </si>
  <si>
    <t>市　　　外</t>
    <rPh sb="0" eb="1">
      <t>シ</t>
    </rPh>
    <rPh sb="4" eb="5">
      <t>ソト</t>
    </rPh>
    <phoneticPr fontId="2"/>
  </si>
  <si>
    <t>（１３）狂犬病予防状況</t>
    <rPh sb="4" eb="7">
      <t>キョウケンビョウ</t>
    </rPh>
    <rPh sb="7" eb="9">
      <t>ヨボウ</t>
    </rPh>
    <rPh sb="9" eb="11">
      <t>ジョウキョウ</t>
    </rPh>
    <phoneticPr fontId="2"/>
  </si>
  <si>
    <t>（単位：頭）</t>
    <rPh sb="1" eb="3">
      <t>タンイ</t>
    </rPh>
    <rPh sb="4" eb="5">
      <t>アタマ</t>
    </rPh>
    <phoneticPr fontId="2"/>
  </si>
  <si>
    <t>年　　　度</t>
    <rPh sb="0" eb="1">
      <t>ネン</t>
    </rPh>
    <rPh sb="4" eb="5">
      <t>ド</t>
    </rPh>
    <phoneticPr fontId="2"/>
  </si>
  <si>
    <t>畜犬</t>
    <rPh sb="0" eb="1">
      <t>チク</t>
    </rPh>
    <rPh sb="1" eb="2">
      <t>イヌ</t>
    </rPh>
    <phoneticPr fontId="2"/>
  </si>
  <si>
    <t>畜犬登録数</t>
    <rPh sb="0" eb="1">
      <t>チク</t>
    </rPh>
    <rPh sb="1" eb="2">
      <t>イヌ</t>
    </rPh>
    <rPh sb="2" eb="5">
      <t>トウロクスウ</t>
    </rPh>
    <phoneticPr fontId="2"/>
  </si>
  <si>
    <t>予防注射</t>
    <rPh sb="0" eb="2">
      <t>ヨボウ</t>
    </rPh>
    <rPh sb="2" eb="4">
      <t>チュウシャ</t>
    </rPh>
    <phoneticPr fontId="2"/>
  </si>
  <si>
    <t>咬　傷　犬</t>
    <rPh sb="0" eb="1">
      <t>カ</t>
    </rPh>
    <rPh sb="2" eb="3">
      <t>キズ</t>
    </rPh>
    <rPh sb="4" eb="5">
      <t>イヌ</t>
    </rPh>
    <phoneticPr fontId="2"/>
  </si>
  <si>
    <t>迷い犬</t>
    <rPh sb="0" eb="1">
      <t>マヨ</t>
    </rPh>
    <rPh sb="2" eb="3">
      <t>イヌ</t>
    </rPh>
    <phoneticPr fontId="2"/>
  </si>
  <si>
    <t>引　取　犬</t>
    <rPh sb="0" eb="1">
      <t>ヒ</t>
    </rPh>
    <rPh sb="2" eb="3">
      <t>ト</t>
    </rPh>
    <rPh sb="4" eb="5">
      <t>イヌ</t>
    </rPh>
    <phoneticPr fontId="2"/>
  </si>
  <si>
    <t>新規登録数</t>
    <rPh sb="0" eb="2">
      <t>シンキ</t>
    </rPh>
    <rPh sb="2" eb="4">
      <t>トウロク</t>
    </rPh>
    <rPh sb="4" eb="5">
      <t>スウ</t>
    </rPh>
    <phoneticPr fontId="2"/>
  </si>
  <si>
    <t>頭　数</t>
    <rPh sb="0" eb="1">
      <t>アタマ</t>
    </rPh>
    <rPh sb="2" eb="3">
      <t>スウ</t>
    </rPh>
    <phoneticPr fontId="2"/>
  </si>
  <si>
    <t>発　生　数</t>
    <rPh sb="0" eb="1">
      <t>パツ</t>
    </rPh>
    <rPh sb="2" eb="3">
      <t>ショウ</t>
    </rPh>
    <rPh sb="4" eb="5">
      <t>カズ</t>
    </rPh>
    <phoneticPr fontId="2"/>
  </si>
  <si>
    <t>保護数</t>
    <rPh sb="0" eb="2">
      <t>ホゴ</t>
    </rPh>
    <rPh sb="2" eb="3">
      <t>スウ</t>
    </rPh>
    <phoneticPr fontId="2"/>
  </si>
  <si>
    <t>回収頭数</t>
    <rPh sb="0" eb="2">
      <t>カイシュウ</t>
    </rPh>
    <rPh sb="2" eb="3">
      <t>アタマ</t>
    </rPh>
    <rPh sb="3" eb="4">
      <t>スウ</t>
    </rPh>
    <phoneticPr fontId="2"/>
  </si>
  <si>
    <t>-</t>
    <phoneticPr fontId="2"/>
  </si>
  <si>
    <t>（１４）　河川水質分析結果</t>
    <rPh sb="5" eb="7">
      <t>カセン</t>
    </rPh>
    <rPh sb="7" eb="9">
      <t>スイシツ</t>
    </rPh>
    <rPh sb="9" eb="11">
      <t>ブンセキ</t>
    </rPh>
    <rPh sb="11" eb="13">
      <t>ケッカ</t>
    </rPh>
    <phoneticPr fontId="2"/>
  </si>
  <si>
    <t>河川名</t>
    <rPh sb="0" eb="2">
      <t>カセン</t>
    </rPh>
    <rPh sb="2" eb="3">
      <t>メイ</t>
    </rPh>
    <phoneticPr fontId="2"/>
  </si>
  <si>
    <t>調査地点</t>
    <rPh sb="0" eb="2">
      <t>チョウサ</t>
    </rPh>
    <rPh sb="2" eb="4">
      <t>チテン</t>
    </rPh>
    <phoneticPr fontId="2"/>
  </si>
  <si>
    <t>　水　　素　　イ　　オ　　ン　　濃　　度　（ＰＨ）</t>
    <rPh sb="1" eb="2">
      <t>ミズ</t>
    </rPh>
    <rPh sb="4" eb="5">
      <t>ス</t>
    </rPh>
    <rPh sb="16" eb="17">
      <t>ノウ</t>
    </rPh>
    <rPh sb="19" eb="20">
      <t>タビ</t>
    </rPh>
    <phoneticPr fontId="2"/>
  </si>
  <si>
    <t>　　　溶　　　存　　　酸　　　素　　　（ＤＯ）</t>
    <rPh sb="3" eb="4">
      <t>ヨウ</t>
    </rPh>
    <rPh sb="7" eb="8">
      <t>ゾン</t>
    </rPh>
    <rPh sb="11" eb="12">
      <t>サン</t>
    </rPh>
    <rPh sb="15" eb="16">
      <t>ス</t>
    </rPh>
    <phoneticPr fontId="2"/>
  </si>
  <si>
    <t>逆川</t>
    <rPh sb="0" eb="2">
      <t>サカガワ</t>
    </rPh>
    <phoneticPr fontId="2"/>
  </si>
  <si>
    <t>曙橋南</t>
    <rPh sb="0" eb="1">
      <t>アケボノ</t>
    </rPh>
    <rPh sb="1" eb="2">
      <t>ハシ</t>
    </rPh>
    <rPh sb="2" eb="3">
      <t>ミナミ</t>
    </rPh>
    <phoneticPr fontId="2"/>
  </si>
  <si>
    <t>沖之川</t>
    <rPh sb="0" eb="1">
      <t>オキ</t>
    </rPh>
    <rPh sb="1" eb="2">
      <t>ノ</t>
    </rPh>
    <rPh sb="2" eb="3">
      <t>カワ</t>
    </rPh>
    <phoneticPr fontId="2"/>
  </si>
  <si>
    <t>樋門橋</t>
    <rPh sb="0" eb="1">
      <t>トイ</t>
    </rPh>
    <rPh sb="1" eb="2">
      <t>モン</t>
    </rPh>
    <rPh sb="2" eb="3">
      <t>ハシ</t>
    </rPh>
    <phoneticPr fontId="2"/>
  </si>
  <si>
    <t>宇刈川</t>
    <rPh sb="0" eb="2">
      <t>ウガリ</t>
    </rPh>
    <rPh sb="2" eb="3">
      <t>カワ</t>
    </rPh>
    <phoneticPr fontId="2"/>
  </si>
  <si>
    <t>高奈橋</t>
    <rPh sb="0" eb="1">
      <t>コウ</t>
    </rPh>
    <rPh sb="1" eb="2">
      <t>ナ</t>
    </rPh>
    <rPh sb="2" eb="3">
      <t>バシ</t>
    </rPh>
    <phoneticPr fontId="2"/>
  </si>
  <si>
    <t>堀越橋</t>
    <rPh sb="0" eb="2">
      <t>ホリコシ</t>
    </rPh>
    <rPh sb="2" eb="3">
      <t>ハシ</t>
    </rPh>
    <phoneticPr fontId="2"/>
  </si>
  <si>
    <t>高尾橋</t>
    <rPh sb="0" eb="2">
      <t>タカオ</t>
    </rPh>
    <rPh sb="2" eb="3">
      <t>ハシ</t>
    </rPh>
    <phoneticPr fontId="2"/>
  </si>
  <si>
    <t>第二井上橋</t>
    <rPh sb="0" eb="2">
      <t>ダイニ</t>
    </rPh>
    <rPh sb="2" eb="4">
      <t>イノウエ</t>
    </rPh>
    <rPh sb="4" eb="5">
      <t>ハシ</t>
    </rPh>
    <phoneticPr fontId="2"/>
  </si>
  <si>
    <t>松橋川</t>
    <rPh sb="0" eb="1">
      <t>マツ</t>
    </rPh>
    <rPh sb="1" eb="2">
      <t>ハシ</t>
    </rPh>
    <rPh sb="2" eb="3">
      <t>カワ</t>
    </rPh>
    <phoneticPr fontId="2"/>
  </si>
  <si>
    <t>新松橋</t>
    <rPh sb="0" eb="1">
      <t>シン</t>
    </rPh>
    <rPh sb="1" eb="2">
      <t>マツ</t>
    </rPh>
    <rPh sb="2" eb="3">
      <t>ハシ</t>
    </rPh>
    <phoneticPr fontId="2"/>
  </si>
  <si>
    <t>西木橋</t>
    <rPh sb="0" eb="1">
      <t>ニシ</t>
    </rPh>
    <rPh sb="1" eb="2">
      <t>キ</t>
    </rPh>
    <rPh sb="2" eb="3">
      <t>ハシ</t>
    </rPh>
    <phoneticPr fontId="2"/>
  </si>
  <si>
    <t>彦島大橋</t>
    <rPh sb="0" eb="1">
      <t>ヒコ</t>
    </rPh>
    <rPh sb="1" eb="2">
      <t>シマ</t>
    </rPh>
    <rPh sb="2" eb="4">
      <t>オオハシ</t>
    </rPh>
    <phoneticPr fontId="2"/>
  </si>
  <si>
    <t>原野谷川</t>
    <rPh sb="0" eb="2">
      <t>ハラノ</t>
    </rPh>
    <rPh sb="2" eb="4">
      <t>タニカワ</t>
    </rPh>
    <phoneticPr fontId="2"/>
  </si>
  <si>
    <t>広愛大橋</t>
    <rPh sb="0" eb="1">
      <t>ヒロ</t>
    </rPh>
    <rPh sb="1" eb="2">
      <t>アイ</t>
    </rPh>
    <rPh sb="2" eb="4">
      <t>オオハシ</t>
    </rPh>
    <phoneticPr fontId="2"/>
  </si>
  <si>
    <t>曙橋北</t>
    <rPh sb="0" eb="1">
      <t>アケボノ</t>
    </rPh>
    <rPh sb="1" eb="2">
      <t>ハシ</t>
    </rPh>
    <rPh sb="2" eb="3">
      <t>キタ</t>
    </rPh>
    <phoneticPr fontId="2"/>
  </si>
  <si>
    <t>諸井橋</t>
    <rPh sb="0" eb="2">
      <t>モロイ</t>
    </rPh>
    <rPh sb="2" eb="3">
      <t>ハシ</t>
    </rPh>
    <phoneticPr fontId="2"/>
  </si>
  <si>
    <t>太田川</t>
    <rPh sb="0" eb="3">
      <t>オオタガワ</t>
    </rPh>
    <phoneticPr fontId="2"/>
  </si>
  <si>
    <t>延久橋</t>
    <rPh sb="0" eb="2">
      <t>ノベヒサ</t>
    </rPh>
    <rPh sb="2" eb="3">
      <t>ハシ</t>
    </rPh>
    <phoneticPr fontId="2"/>
  </si>
  <si>
    <t>三ヶ野橋</t>
    <rPh sb="0" eb="1">
      <t>サン</t>
    </rPh>
    <rPh sb="2" eb="3">
      <t>ノ</t>
    </rPh>
    <rPh sb="3" eb="4">
      <t>ハシ</t>
    </rPh>
    <phoneticPr fontId="2"/>
  </si>
  <si>
    <t>弁財天川</t>
    <rPh sb="0" eb="3">
      <t>ベンザイテン</t>
    </rPh>
    <rPh sb="3" eb="4">
      <t>カワ</t>
    </rPh>
    <phoneticPr fontId="2"/>
  </si>
  <si>
    <t>小笠沢川</t>
    <rPh sb="0" eb="2">
      <t>オガサ</t>
    </rPh>
    <rPh sb="2" eb="3">
      <t>サワ</t>
    </rPh>
    <rPh sb="3" eb="4">
      <t>カワ</t>
    </rPh>
    <phoneticPr fontId="2"/>
  </si>
  <si>
    <t>谷坂橋</t>
    <rPh sb="0" eb="1">
      <t>タニ</t>
    </rPh>
    <rPh sb="1" eb="2">
      <t>ヤサカ</t>
    </rPh>
    <rPh sb="2" eb="3">
      <t>ハシ</t>
    </rPh>
    <phoneticPr fontId="2"/>
  </si>
  <si>
    <t>生 物 化 学 的 酸 素 要 求 量 （ＢＯＤ）</t>
    <rPh sb="0" eb="1">
      <t>ショウ</t>
    </rPh>
    <rPh sb="2" eb="3">
      <t>モノ</t>
    </rPh>
    <rPh sb="4" eb="5">
      <t>カ</t>
    </rPh>
    <rPh sb="6" eb="7">
      <t>ガク</t>
    </rPh>
    <rPh sb="8" eb="9">
      <t>マト</t>
    </rPh>
    <rPh sb="10" eb="11">
      <t>サン</t>
    </rPh>
    <rPh sb="12" eb="13">
      <t>ス</t>
    </rPh>
    <rPh sb="14" eb="15">
      <t>ヨウ</t>
    </rPh>
    <rPh sb="16" eb="17">
      <t>モトム</t>
    </rPh>
    <rPh sb="18" eb="19">
      <t>リョウ</t>
    </rPh>
    <phoneticPr fontId="2"/>
  </si>
  <si>
    <t>浮　　　遊　　　物　　　質　　（ＳＳ）</t>
    <rPh sb="0" eb="1">
      <t>ウキ</t>
    </rPh>
    <rPh sb="4" eb="5">
      <t>ユウ</t>
    </rPh>
    <rPh sb="8" eb="9">
      <t>モノ</t>
    </rPh>
    <rPh sb="12" eb="13">
      <t>シツ</t>
    </rPh>
    <phoneticPr fontId="2"/>
  </si>
  <si>
    <t>※数値は各年度の算術平均値</t>
    <rPh sb="1" eb="3">
      <t>スウチ</t>
    </rPh>
    <rPh sb="4" eb="7">
      <t>カクネンド</t>
    </rPh>
    <rPh sb="8" eb="10">
      <t>サンジュツ</t>
    </rPh>
    <rPh sb="10" eb="13">
      <t>ヘイキンチ</t>
    </rPh>
    <phoneticPr fontId="2"/>
  </si>
  <si>
    <t>平成17年度</t>
    <rPh sb="0" eb="2">
      <t>ヘイセイ</t>
    </rPh>
    <rPh sb="4" eb="5">
      <t>ネン</t>
    </rPh>
    <rPh sb="5" eb="6">
      <t>ド</t>
    </rPh>
    <phoneticPr fontId="2"/>
  </si>
  <si>
    <t>-</t>
  </si>
  <si>
    <t>一本松西</t>
    <rPh sb="0" eb="3">
      <t>イッポンマツ</t>
    </rPh>
    <rPh sb="3" eb="4">
      <t>ニシ</t>
    </rPh>
    <phoneticPr fontId="2"/>
  </si>
  <si>
    <r>
      <t xml:space="preserve">宇 </t>
    </r>
    <r>
      <rPr>
        <sz val="11"/>
        <rFont val="ＭＳ Ｐゴシック"/>
        <family val="3"/>
        <charset val="128"/>
      </rPr>
      <t xml:space="preserve"> </t>
    </r>
    <r>
      <rPr>
        <sz val="11"/>
        <rFont val="ＭＳ Ｐゴシック"/>
        <family val="3"/>
        <charset val="128"/>
      </rPr>
      <t>刈</t>
    </r>
    <r>
      <rPr>
        <sz val="11"/>
        <rFont val="ＭＳ Ｐゴシック"/>
        <family val="3"/>
        <charset val="128"/>
      </rPr>
      <t xml:space="preserve">  </t>
    </r>
    <r>
      <rPr>
        <sz val="11"/>
        <rFont val="ＭＳ Ｐゴシック"/>
        <family val="3"/>
        <charset val="128"/>
      </rPr>
      <t>川</t>
    </r>
    <rPh sb="0" eb="1">
      <t>タカ</t>
    </rPh>
    <rPh sb="3" eb="4">
      <t>カリ</t>
    </rPh>
    <rPh sb="6" eb="7">
      <t>カワ</t>
    </rPh>
    <phoneticPr fontId="2"/>
  </si>
  <si>
    <t>土田工業北</t>
    <rPh sb="0" eb="2">
      <t>ツチダ</t>
    </rPh>
    <rPh sb="2" eb="4">
      <t>コウギョウ</t>
    </rPh>
    <rPh sb="4" eb="5">
      <t>キタ</t>
    </rPh>
    <phoneticPr fontId="2"/>
  </si>
  <si>
    <t>蟹田川</t>
    <rPh sb="0" eb="2">
      <t>カニタ</t>
    </rPh>
    <rPh sb="2" eb="3">
      <t>カワ</t>
    </rPh>
    <phoneticPr fontId="2"/>
  </si>
  <si>
    <t>蟹田川樋門</t>
    <rPh sb="0" eb="2">
      <t>カニタ</t>
    </rPh>
    <rPh sb="2" eb="3">
      <t>カワ</t>
    </rPh>
    <rPh sb="3" eb="4">
      <t>ヒ</t>
    </rPh>
    <rPh sb="4" eb="5">
      <t>モン</t>
    </rPh>
    <phoneticPr fontId="2"/>
  </si>
  <si>
    <t>八ッ枝橋</t>
    <rPh sb="0" eb="1">
      <t>ヤツ</t>
    </rPh>
    <rPh sb="2" eb="3">
      <t>エダ</t>
    </rPh>
    <rPh sb="3" eb="4">
      <t>ハシ</t>
    </rPh>
    <phoneticPr fontId="2"/>
  </si>
  <si>
    <t>広瀬橋</t>
    <rPh sb="0" eb="2">
      <t>ヒロセ</t>
    </rPh>
    <rPh sb="2" eb="3">
      <t>ハシ</t>
    </rPh>
    <phoneticPr fontId="2"/>
  </si>
  <si>
    <t>鳥羽野排水路</t>
    <rPh sb="0" eb="2">
      <t>トバ</t>
    </rPh>
    <rPh sb="2" eb="3">
      <t>ノ</t>
    </rPh>
    <rPh sb="3" eb="6">
      <t>ハイスイロ</t>
    </rPh>
    <phoneticPr fontId="2"/>
  </si>
  <si>
    <t>鳥羽野機場</t>
    <rPh sb="0" eb="3">
      <t>トバノ</t>
    </rPh>
    <rPh sb="3" eb="5">
      <t>キジョウ</t>
    </rPh>
    <phoneticPr fontId="2"/>
  </si>
  <si>
    <t>東部排水路</t>
    <rPh sb="0" eb="2">
      <t>トウブ</t>
    </rPh>
    <rPh sb="2" eb="5">
      <t>ハイスイロ</t>
    </rPh>
    <phoneticPr fontId="2"/>
  </si>
  <si>
    <t>豊住橋</t>
    <rPh sb="0" eb="2">
      <t>トヨズミ</t>
    </rPh>
    <rPh sb="2" eb="3">
      <t>ハシ</t>
    </rPh>
    <phoneticPr fontId="2"/>
  </si>
  <si>
    <t>新堀排水路</t>
    <rPh sb="0" eb="2">
      <t>シンボリ</t>
    </rPh>
    <rPh sb="2" eb="5">
      <t>ハイスイロ</t>
    </rPh>
    <phoneticPr fontId="2"/>
  </si>
  <si>
    <t>新堀橋</t>
    <rPh sb="0" eb="1">
      <t>シン</t>
    </rPh>
    <rPh sb="1" eb="2">
      <t>ホリ</t>
    </rPh>
    <rPh sb="2" eb="3">
      <t>ハシ</t>
    </rPh>
    <phoneticPr fontId="2"/>
  </si>
  <si>
    <t>前川</t>
    <rPh sb="0" eb="2">
      <t>マエカワ</t>
    </rPh>
    <phoneticPr fontId="2"/>
  </si>
  <si>
    <t>浅羽機場</t>
    <rPh sb="0" eb="2">
      <t>アサバ</t>
    </rPh>
    <rPh sb="2" eb="4">
      <t>キジョウ</t>
    </rPh>
    <phoneticPr fontId="2"/>
  </si>
  <si>
    <t>前川新湊橋</t>
    <rPh sb="0" eb="2">
      <t>マエカワ</t>
    </rPh>
    <rPh sb="2" eb="3">
      <t>シン</t>
    </rPh>
    <rPh sb="3" eb="4">
      <t>ミナト</t>
    </rPh>
    <rPh sb="4" eb="5">
      <t>ハシ</t>
    </rPh>
    <phoneticPr fontId="2"/>
  </si>
  <si>
    <t>前川湊橋</t>
    <rPh sb="0" eb="2">
      <t>マエカワ</t>
    </rPh>
    <rPh sb="2" eb="3">
      <t>ミナト</t>
    </rPh>
    <rPh sb="3" eb="4">
      <t>ハシ</t>
    </rPh>
    <phoneticPr fontId="2"/>
  </si>
  <si>
    <t>（単位：ＰＰｍ）</t>
    <rPh sb="1" eb="3">
      <t>タンイ</t>
    </rPh>
    <phoneticPr fontId="2"/>
  </si>
  <si>
    <r>
      <t>0</t>
    </r>
    <r>
      <rPr>
        <sz val="11"/>
        <rFont val="ＭＳ Ｐゴシック"/>
        <family val="3"/>
        <charset val="128"/>
      </rPr>
      <t>.5未満</t>
    </r>
    <rPh sb="3" eb="5">
      <t>ミマン</t>
    </rPh>
    <phoneticPr fontId="2"/>
  </si>
  <si>
    <r>
      <t>1</t>
    </r>
    <r>
      <rPr>
        <sz val="11"/>
        <rFont val="ＭＳ Ｐゴシック"/>
        <family val="3"/>
        <charset val="128"/>
      </rPr>
      <t>.0未満</t>
    </r>
    <rPh sb="3" eb="5">
      <t>ミマン</t>
    </rPh>
    <phoneticPr fontId="2"/>
  </si>
  <si>
    <t>（１５）し尿処理状況</t>
    <rPh sb="5" eb="6">
      <t>ニョウ</t>
    </rPh>
    <rPh sb="6" eb="8">
      <t>ショリ</t>
    </rPh>
    <rPh sb="8" eb="10">
      <t>ジョウキョウ</t>
    </rPh>
    <phoneticPr fontId="2"/>
  </si>
  <si>
    <t>　　（単位：ｋｌ）</t>
    <rPh sb="3" eb="5">
      <t>タンイ</t>
    </rPh>
    <phoneticPr fontId="2"/>
  </si>
  <si>
    <t>年度</t>
    <rPh sb="0" eb="2">
      <t>ネンド</t>
    </rPh>
    <phoneticPr fontId="2"/>
  </si>
  <si>
    <t>年間排出量</t>
    <rPh sb="0" eb="2">
      <t>ネンカン</t>
    </rPh>
    <rPh sb="2" eb="5">
      <t>ハイシュツリョウ</t>
    </rPh>
    <phoneticPr fontId="2"/>
  </si>
  <si>
    <t>衛生センター処理</t>
    <rPh sb="0" eb="2">
      <t>エイセイ</t>
    </rPh>
    <rPh sb="6" eb="8">
      <t>ショリ</t>
    </rPh>
    <phoneticPr fontId="2"/>
  </si>
  <si>
    <t>生　し　尿</t>
    <rPh sb="0" eb="1">
      <t>ナマ</t>
    </rPh>
    <rPh sb="4" eb="5">
      <t>ニョウ</t>
    </rPh>
    <phoneticPr fontId="2"/>
  </si>
  <si>
    <t>浄化槽汚泥</t>
    <rPh sb="0" eb="3">
      <t>ジョウカソウ</t>
    </rPh>
    <rPh sb="3" eb="5">
      <t>オデイ</t>
    </rPh>
    <phoneticPr fontId="2"/>
  </si>
  <si>
    <t>（１６）ごみ処理状況</t>
    <rPh sb="6" eb="8">
      <t>ショリ</t>
    </rPh>
    <rPh sb="8" eb="10">
      <t>ジョウキョウ</t>
    </rPh>
    <phoneticPr fontId="2"/>
  </si>
  <si>
    <t>（単位：ｔ）</t>
    <rPh sb="1" eb="3">
      <t>タンイ</t>
    </rPh>
    <phoneticPr fontId="2"/>
  </si>
  <si>
    <t>焼却処理</t>
    <rPh sb="0" eb="2">
      <t>ショウキャク</t>
    </rPh>
    <rPh sb="2" eb="4">
      <t>ショリ</t>
    </rPh>
    <phoneticPr fontId="2"/>
  </si>
  <si>
    <t>埋立処理</t>
    <rPh sb="0" eb="2">
      <t>ウメタテ</t>
    </rPh>
    <rPh sb="2" eb="4">
      <t>ショリ</t>
    </rPh>
    <phoneticPr fontId="2"/>
  </si>
  <si>
    <t>再資源処理</t>
    <rPh sb="0" eb="1">
      <t>サイ</t>
    </rPh>
    <rPh sb="1" eb="3">
      <t>シゲン</t>
    </rPh>
    <rPh sb="3" eb="5">
      <t>ショリ</t>
    </rPh>
    <phoneticPr fontId="2"/>
  </si>
  <si>
    <t>（１７）環境衛生営業施設の状況</t>
    <rPh sb="4" eb="6">
      <t>カンキョウ</t>
    </rPh>
    <rPh sb="6" eb="8">
      <t>エイセイ</t>
    </rPh>
    <rPh sb="8" eb="10">
      <t>エイギョウ</t>
    </rPh>
    <rPh sb="10" eb="12">
      <t>シセツ</t>
    </rPh>
    <rPh sb="13" eb="15">
      <t>ジョウキョウ</t>
    </rPh>
    <phoneticPr fontId="2"/>
  </si>
  <si>
    <t>（単位：箇所）</t>
    <rPh sb="1" eb="3">
      <t>タンイ</t>
    </rPh>
    <rPh sb="4" eb="6">
      <t>カショ</t>
    </rPh>
    <phoneticPr fontId="2"/>
  </si>
  <si>
    <t>旅　　館　　等</t>
    <rPh sb="0" eb="1">
      <t>タビ</t>
    </rPh>
    <rPh sb="3" eb="4">
      <t>カン</t>
    </rPh>
    <rPh sb="6" eb="7">
      <t>トウ</t>
    </rPh>
    <phoneticPr fontId="2"/>
  </si>
  <si>
    <t>興行所</t>
    <rPh sb="0" eb="2">
      <t>コウギョウ</t>
    </rPh>
    <rPh sb="2" eb="3">
      <t>トコロ</t>
    </rPh>
    <phoneticPr fontId="2"/>
  </si>
  <si>
    <t>公衆浴場</t>
    <rPh sb="0" eb="2">
      <t>コウシュウ</t>
    </rPh>
    <rPh sb="2" eb="4">
      <t>ヨクジョウ</t>
    </rPh>
    <phoneticPr fontId="2"/>
  </si>
  <si>
    <t>クリーニング</t>
    <phoneticPr fontId="2"/>
  </si>
  <si>
    <t>理容所</t>
    <rPh sb="0" eb="2">
      <t>リヨウ</t>
    </rPh>
    <rPh sb="2" eb="3">
      <t>トコロ</t>
    </rPh>
    <phoneticPr fontId="2"/>
  </si>
  <si>
    <t>美容所</t>
    <rPh sb="0" eb="2">
      <t>ビヨウ</t>
    </rPh>
    <rPh sb="2" eb="3">
      <t>トコロ</t>
    </rPh>
    <phoneticPr fontId="2"/>
  </si>
  <si>
    <t>旅館</t>
    <rPh sb="0" eb="2">
      <t>リョカン</t>
    </rPh>
    <phoneticPr fontId="2"/>
  </si>
  <si>
    <t>ホテル</t>
    <phoneticPr fontId="2"/>
  </si>
  <si>
    <t>簡易宿所</t>
    <rPh sb="0" eb="2">
      <t>カンイ</t>
    </rPh>
    <rPh sb="2" eb="4">
      <t>シュクショ</t>
    </rPh>
    <phoneticPr fontId="2"/>
  </si>
  <si>
    <r>
      <t>7</t>
    </r>
    <r>
      <rPr>
        <sz val="11"/>
        <rFont val="ＭＳ Ｐゴシック"/>
        <family val="3"/>
        <charset val="128"/>
      </rPr>
      <t>8(49)</t>
    </r>
    <phoneticPr fontId="2"/>
  </si>
  <si>
    <r>
      <t>8</t>
    </r>
    <r>
      <rPr>
        <sz val="11"/>
        <rFont val="ＭＳ Ｐゴシック"/>
        <family val="3"/>
        <charset val="128"/>
      </rPr>
      <t>1（52）</t>
    </r>
    <phoneticPr fontId="2"/>
  </si>
  <si>
    <r>
      <t>8</t>
    </r>
    <r>
      <rPr>
        <sz val="11"/>
        <rFont val="ＭＳ Ｐゴシック"/>
        <family val="3"/>
        <charset val="128"/>
      </rPr>
      <t>4(53)</t>
    </r>
    <phoneticPr fontId="2"/>
  </si>
  <si>
    <r>
      <t>8</t>
    </r>
    <r>
      <rPr>
        <sz val="11"/>
        <rFont val="ＭＳ Ｐゴシック"/>
        <family val="3"/>
        <charset val="128"/>
      </rPr>
      <t>4(53)</t>
    </r>
    <r>
      <rPr>
        <sz val="11"/>
        <rFont val="ＭＳ Ｐゴシック"/>
        <family val="3"/>
        <charset val="128"/>
      </rPr>
      <t/>
    </r>
    <phoneticPr fontId="2"/>
  </si>
  <si>
    <r>
      <t>8</t>
    </r>
    <r>
      <rPr>
        <sz val="11"/>
        <rFont val="ＭＳ Ｐゴシック"/>
        <family val="3"/>
        <charset val="128"/>
      </rPr>
      <t>1(53)</t>
    </r>
    <phoneticPr fontId="2"/>
  </si>
  <si>
    <r>
      <t>8</t>
    </r>
    <r>
      <rPr>
        <sz val="11"/>
        <rFont val="ＭＳ Ｐゴシック"/>
        <family val="3"/>
        <charset val="128"/>
      </rPr>
      <t>1</t>
    </r>
    <r>
      <rPr>
        <sz val="11"/>
        <rFont val="ＭＳ Ｐゴシック"/>
        <family val="3"/>
        <charset val="128"/>
      </rPr>
      <t>（53）</t>
    </r>
    <phoneticPr fontId="2"/>
  </si>
  <si>
    <r>
      <t>8</t>
    </r>
    <r>
      <rPr>
        <sz val="11"/>
        <rFont val="ＭＳ Ｐゴシック"/>
        <family val="3"/>
        <charset val="128"/>
      </rPr>
      <t>1(53)</t>
    </r>
  </si>
  <si>
    <r>
      <t>8</t>
    </r>
    <r>
      <rPr>
        <sz val="11"/>
        <rFont val="ＭＳ Ｐゴシック"/>
        <family val="3"/>
        <charset val="128"/>
      </rPr>
      <t>0(52)</t>
    </r>
  </si>
  <si>
    <r>
      <t>6</t>
    </r>
    <r>
      <rPr>
        <sz val="11"/>
        <rFont val="ＭＳ Ｐゴシック"/>
        <family val="3"/>
        <charset val="128"/>
      </rPr>
      <t>4(41)</t>
    </r>
  </si>
  <si>
    <r>
      <t>51</t>
    </r>
    <r>
      <rPr>
        <sz val="11"/>
        <rFont val="ＭＳ Ｐゴシック"/>
        <family val="3"/>
        <charset val="128"/>
      </rPr>
      <t>(32)</t>
    </r>
    <phoneticPr fontId="2"/>
  </si>
  <si>
    <t>49(30)</t>
  </si>
  <si>
    <t xml:space="preserve">50(31)  </t>
  </si>
  <si>
    <t>（９）薬事法による医薬品販売業者</t>
    <rPh sb="3" eb="6">
      <t>ヤクジホウ</t>
    </rPh>
    <rPh sb="9" eb="12">
      <t>イヤクヒン</t>
    </rPh>
    <rPh sb="12" eb="14">
      <t>ハンバイ</t>
    </rPh>
    <rPh sb="14" eb="16">
      <t>ギョウシャ</t>
    </rPh>
    <phoneticPr fontId="2"/>
  </si>
  <si>
    <t>平成30年</t>
    <rPh sb="0" eb="2">
      <t>ヘイセイ</t>
    </rPh>
    <rPh sb="4" eb="5">
      <t>ネン</t>
    </rPh>
    <phoneticPr fontId="2"/>
  </si>
  <si>
    <t>〔3,699〕</t>
    <phoneticPr fontId="2"/>
  </si>
  <si>
    <t>48(30)</t>
  </si>
  <si>
    <t>出典：医師・歯科医師・薬剤師調査</t>
    <rPh sb="3" eb="5">
      <t>イシ</t>
    </rPh>
    <phoneticPr fontId="2"/>
  </si>
  <si>
    <t>出典：西部保健所（衛生薬務課）</t>
    <rPh sb="3" eb="5">
      <t>セイブ</t>
    </rPh>
    <rPh sb="5" eb="8">
      <t>ホケンショ</t>
    </rPh>
    <rPh sb="9" eb="11">
      <t>エイセイ</t>
    </rPh>
    <rPh sb="11" eb="13">
      <t>ヤクム</t>
    </rPh>
    <rPh sb="13" eb="14">
      <t>カ</t>
    </rPh>
    <phoneticPr fontId="2"/>
  </si>
  <si>
    <t>出典：西部保健所（衛生薬務課）</t>
    <rPh sb="3" eb="5">
      <t>セイブ</t>
    </rPh>
    <rPh sb="5" eb="8">
      <t>ホケンショ</t>
    </rPh>
    <rPh sb="9" eb="11">
      <t>エイセイ</t>
    </rPh>
    <rPh sb="11" eb="14">
      <t>ヤクムカ</t>
    </rPh>
    <phoneticPr fontId="2"/>
  </si>
  <si>
    <t>出典：中東遠総合医療センター（平成25年5月開業、25年度は5月から3月まで）</t>
    <rPh sb="3" eb="5">
      <t>チュウトウ</t>
    </rPh>
    <rPh sb="5" eb="6">
      <t>エン</t>
    </rPh>
    <rPh sb="6" eb="8">
      <t>ソウゴウ</t>
    </rPh>
    <rPh sb="8" eb="10">
      <t>イリョウ</t>
    </rPh>
    <rPh sb="15" eb="17">
      <t>ヘイセイ</t>
    </rPh>
    <rPh sb="19" eb="20">
      <t>ネン</t>
    </rPh>
    <rPh sb="21" eb="22">
      <t>ガツ</t>
    </rPh>
    <rPh sb="22" eb="24">
      <t>カイギョウ</t>
    </rPh>
    <rPh sb="27" eb="29">
      <t>ネンド</t>
    </rPh>
    <rPh sb="31" eb="32">
      <t>ガツ</t>
    </rPh>
    <rPh sb="35" eb="36">
      <t>ガツ</t>
    </rPh>
    <phoneticPr fontId="2"/>
  </si>
  <si>
    <t>出典：袋井市民病院</t>
    <rPh sb="3" eb="5">
      <t>フクロイ</t>
    </rPh>
    <rPh sb="5" eb="7">
      <t>シミン</t>
    </rPh>
    <rPh sb="7" eb="9">
      <t>ビョウイン</t>
    </rPh>
    <phoneticPr fontId="2"/>
  </si>
  <si>
    <t>出典：袋井市民病院(医事課）</t>
    <rPh sb="3" eb="5">
      <t>フクロイ</t>
    </rPh>
    <rPh sb="5" eb="7">
      <t>シミン</t>
    </rPh>
    <rPh sb="7" eb="9">
      <t>ビョウイン</t>
    </rPh>
    <rPh sb="10" eb="13">
      <t>イジカ</t>
    </rPh>
    <phoneticPr fontId="2"/>
  </si>
  <si>
    <t>出典：広域行政組合</t>
    <rPh sb="3" eb="5">
      <t>コウイキ</t>
    </rPh>
    <rPh sb="5" eb="7">
      <t>ギョウセイ</t>
    </rPh>
    <rPh sb="7" eb="9">
      <t>クミアイ</t>
    </rPh>
    <phoneticPr fontId="2"/>
  </si>
  <si>
    <t>-</t>
    <phoneticPr fontId="2"/>
  </si>
  <si>
    <t>ー</t>
    <phoneticPr fontId="2"/>
  </si>
  <si>
    <t>令和２年</t>
    <rPh sb="0" eb="2">
      <t>レイワ</t>
    </rPh>
    <rPh sb="3" eb="4">
      <t>トシ</t>
    </rPh>
    <phoneticPr fontId="2"/>
  </si>
  <si>
    <t>令和２年度</t>
    <rPh sb="0" eb="2">
      <t>レイワ</t>
    </rPh>
    <rPh sb="3" eb="5">
      <t>ネンド</t>
    </rPh>
    <phoneticPr fontId="2"/>
  </si>
  <si>
    <t>44(30)</t>
  </si>
  <si>
    <t>令和元年度</t>
    <rPh sb="0" eb="2">
      <t>レイワ</t>
    </rPh>
    <rPh sb="2" eb="5">
      <t>ガンネンド</t>
    </rPh>
    <phoneticPr fontId="2"/>
  </si>
  <si>
    <t>令和元年</t>
    <rPh sb="0" eb="2">
      <t>レイワ</t>
    </rPh>
    <rPh sb="2" eb="4">
      <t>ガンネン</t>
    </rPh>
    <phoneticPr fontId="2"/>
  </si>
  <si>
    <t>令和元年</t>
    <rPh sb="0" eb="2">
      <t>レイワ</t>
    </rPh>
    <rPh sb="2" eb="3">
      <t>モト</t>
    </rPh>
    <rPh sb="3" eb="4">
      <t>ネン</t>
    </rPh>
    <phoneticPr fontId="2"/>
  </si>
  <si>
    <t>春岡大橋</t>
    <rPh sb="0" eb="2">
      <t>ハルオカ</t>
    </rPh>
    <rPh sb="2" eb="3">
      <t>オオ</t>
    </rPh>
    <rPh sb="3" eb="4">
      <t>バシ</t>
    </rPh>
    <phoneticPr fontId="4"/>
  </si>
  <si>
    <t>春岡大橋</t>
    <rPh sb="0" eb="2">
      <t>ハルオカ</t>
    </rPh>
    <rPh sb="2" eb="3">
      <t>オオ</t>
    </rPh>
    <rPh sb="3" eb="4">
      <t>バシ</t>
    </rPh>
    <phoneticPr fontId="2"/>
  </si>
  <si>
    <t>令和２年</t>
    <rPh sb="0" eb="2">
      <t>レイワ</t>
    </rPh>
    <rPh sb="3" eb="4">
      <t>ネン</t>
    </rPh>
    <phoneticPr fontId="2"/>
  </si>
  <si>
    <t>〔3,299〕</t>
    <phoneticPr fontId="2"/>
  </si>
  <si>
    <t>41(28)</t>
    <phoneticPr fontId="2"/>
  </si>
  <si>
    <t>令和３年</t>
    <rPh sb="0" eb="2">
      <t>レイワ</t>
    </rPh>
    <rPh sb="3" eb="4">
      <t>ネン</t>
    </rPh>
    <phoneticPr fontId="2"/>
  </si>
  <si>
    <t>ロタ</t>
    <phoneticPr fontId="2"/>
  </si>
  <si>
    <t>令和３年度</t>
    <rPh sb="0" eb="2">
      <t>レイワ</t>
    </rPh>
    <rPh sb="3" eb="5">
      <t>ネンド</t>
    </rPh>
    <phoneticPr fontId="2"/>
  </si>
  <si>
    <t>出典：保険課</t>
    <rPh sb="3" eb="5">
      <t>ホケン</t>
    </rPh>
    <rPh sb="5" eb="6">
      <t>カ</t>
    </rPh>
    <phoneticPr fontId="2"/>
  </si>
  <si>
    <t>〔3,274〕</t>
  </si>
  <si>
    <t>各年３月31日現在</t>
    <rPh sb="0" eb="2">
      <t>カクネン</t>
    </rPh>
    <rPh sb="3" eb="4">
      <t>ガツ</t>
    </rPh>
    <rPh sb="6" eb="7">
      <t>ニチ</t>
    </rPh>
    <rPh sb="7" eb="9">
      <t>ゲンザイ</t>
    </rPh>
    <phoneticPr fontId="2"/>
  </si>
  <si>
    <t>　（単位：世帯、人、％）</t>
    <rPh sb="2" eb="4">
      <t>タンイ</t>
    </rPh>
    <rPh sb="5" eb="7">
      <t>セタイ</t>
    </rPh>
    <rPh sb="8" eb="9">
      <t>ヒト</t>
    </rPh>
    <phoneticPr fontId="2"/>
  </si>
  <si>
    <t>平成18年</t>
    <rPh sb="0" eb="2">
      <t>ヘイセイ</t>
    </rPh>
    <rPh sb="4" eb="5">
      <t>ネン</t>
    </rPh>
    <phoneticPr fontId="2"/>
  </si>
  <si>
    <t>平成19年</t>
    <rPh sb="0" eb="2">
      <t>ヘイセイ</t>
    </rPh>
    <rPh sb="4" eb="5">
      <t>ネン</t>
    </rPh>
    <phoneticPr fontId="2"/>
  </si>
  <si>
    <t>平成20年</t>
    <rPh sb="0" eb="2">
      <t>ヘイセイ</t>
    </rPh>
    <rPh sb="4" eb="5">
      <t>ネン</t>
    </rPh>
    <phoneticPr fontId="2"/>
  </si>
  <si>
    <t>平成21年</t>
    <rPh sb="0" eb="2">
      <t>ヘイセイ</t>
    </rPh>
    <rPh sb="4" eb="5">
      <t>ネン</t>
    </rPh>
    <phoneticPr fontId="2"/>
  </si>
  <si>
    <t>平成22年</t>
    <rPh sb="0" eb="2">
      <t>ヘイセイ</t>
    </rPh>
    <rPh sb="4" eb="5">
      <t>ネン</t>
    </rPh>
    <phoneticPr fontId="2"/>
  </si>
  <si>
    <t>平成23年</t>
    <rPh sb="0" eb="2">
      <t>ヘイセイ</t>
    </rPh>
    <rPh sb="4" eb="5">
      <t>ネン</t>
    </rPh>
    <phoneticPr fontId="2"/>
  </si>
  <si>
    <t>平成24年</t>
    <rPh sb="0" eb="2">
      <t>ヘイセイ</t>
    </rPh>
    <rPh sb="4" eb="5">
      <t>ネン</t>
    </rPh>
    <phoneticPr fontId="2"/>
  </si>
  <si>
    <t>外国人含む</t>
    <rPh sb="0" eb="3">
      <t>ガイコクジン</t>
    </rPh>
    <rPh sb="3" eb="4">
      <t>フク</t>
    </rPh>
    <phoneticPr fontId="2"/>
  </si>
  <si>
    <t>　　(単位：件、千円）</t>
    <rPh sb="3" eb="5">
      <t>タンイ</t>
    </rPh>
    <rPh sb="6" eb="7">
      <t>ケン</t>
    </rPh>
    <rPh sb="8" eb="10">
      <t>センエン</t>
    </rPh>
    <phoneticPr fontId="2"/>
  </si>
  <si>
    <t>　（単位：人、％）</t>
    <rPh sb="2" eb="4">
      <t>タニ</t>
    </rPh>
    <rPh sb="5" eb="6">
      <t>ヒト</t>
    </rPh>
    <phoneticPr fontId="2"/>
  </si>
  <si>
    <t>　　　（単位：人、％）</t>
    <rPh sb="4" eb="6">
      <t>タンイ</t>
    </rPh>
    <rPh sb="7" eb="8">
      <t>ニン</t>
    </rPh>
    <phoneticPr fontId="2"/>
  </si>
  <si>
    <t xml:space="preserve"> ※平成18年４月より予防接種法の改正により麻しんと風しんの定期予防接種が麻しん・風しん混合ワクチンの２回接種に変更されました。</t>
    <rPh sb="2" eb="4">
      <t>ヘイセイ</t>
    </rPh>
    <rPh sb="6" eb="7">
      <t>ネン</t>
    </rPh>
    <rPh sb="8" eb="9">
      <t>ガツ</t>
    </rPh>
    <rPh sb="11" eb="13">
      <t>ヨボウ</t>
    </rPh>
    <rPh sb="13" eb="15">
      <t>セッシュ</t>
    </rPh>
    <rPh sb="15" eb="16">
      <t>ホウ</t>
    </rPh>
    <rPh sb="17" eb="19">
      <t>カイセイ</t>
    </rPh>
    <rPh sb="22" eb="23">
      <t>マ</t>
    </rPh>
    <rPh sb="26" eb="27">
      <t>フウ</t>
    </rPh>
    <rPh sb="30" eb="32">
      <t>テイキ</t>
    </rPh>
    <rPh sb="32" eb="34">
      <t>ヨボウ</t>
    </rPh>
    <rPh sb="34" eb="36">
      <t>セッシュ</t>
    </rPh>
    <rPh sb="37" eb="38">
      <t>マ</t>
    </rPh>
    <rPh sb="41" eb="42">
      <t>フウ</t>
    </rPh>
    <rPh sb="44" eb="46">
      <t>コンゴウ</t>
    </rPh>
    <rPh sb="52" eb="53">
      <t>カイ</t>
    </rPh>
    <rPh sb="53" eb="55">
      <t>セッシュ</t>
    </rPh>
    <rPh sb="56" eb="58">
      <t>ヘンコウ</t>
    </rPh>
    <phoneticPr fontId="2"/>
  </si>
  <si>
    <t>　　平成18年度の麻しん及び風しんの単抗原ワクチン接種者は、それぞれ麻しんや風しんの罹患歴がある者及び行政措置により接種した者です。</t>
    <rPh sb="2" eb="4">
      <t>ヘイセイ</t>
    </rPh>
    <rPh sb="6" eb="8">
      <t>ネンド</t>
    </rPh>
    <rPh sb="9" eb="10">
      <t>マ</t>
    </rPh>
    <rPh sb="12" eb="13">
      <t>オヨ</t>
    </rPh>
    <rPh sb="14" eb="15">
      <t>フウ</t>
    </rPh>
    <rPh sb="18" eb="19">
      <t>タン</t>
    </rPh>
    <rPh sb="19" eb="21">
      <t>コウゲン</t>
    </rPh>
    <rPh sb="25" eb="27">
      <t>セッシュ</t>
    </rPh>
    <rPh sb="27" eb="28">
      <t>シャ</t>
    </rPh>
    <rPh sb="34" eb="35">
      <t>マ</t>
    </rPh>
    <rPh sb="38" eb="39">
      <t>フウ</t>
    </rPh>
    <rPh sb="42" eb="44">
      <t>リカン</t>
    </rPh>
    <rPh sb="44" eb="45">
      <t>レキ</t>
    </rPh>
    <rPh sb="48" eb="49">
      <t>モノ</t>
    </rPh>
    <rPh sb="49" eb="50">
      <t>オヨ</t>
    </rPh>
    <rPh sb="51" eb="53">
      <t>ギョウセイ</t>
    </rPh>
    <rPh sb="53" eb="55">
      <t>ソチ</t>
    </rPh>
    <rPh sb="58" eb="60">
      <t>セッシュ</t>
    </rPh>
    <rPh sb="62" eb="63">
      <t>モノ</t>
    </rPh>
    <phoneticPr fontId="2"/>
  </si>
  <si>
    <t>※平成24年９月より、急性灰白髄炎（ポリオ）予防接種は、生ワクチンから不活化ワクチンに変更され、平成24年11月より、４種混合が実施されることとなりました。</t>
    <rPh sb="1" eb="3">
      <t>ヘイセイ</t>
    </rPh>
    <rPh sb="5" eb="6">
      <t>ネン</t>
    </rPh>
    <rPh sb="7" eb="8">
      <t>ガツ</t>
    </rPh>
    <rPh sb="11" eb="13">
      <t>キュウセイ</t>
    </rPh>
    <rPh sb="13" eb="14">
      <t>ハイ</t>
    </rPh>
    <rPh sb="14" eb="15">
      <t>シロ</t>
    </rPh>
    <rPh sb="15" eb="16">
      <t>ズイ</t>
    </rPh>
    <rPh sb="16" eb="17">
      <t>エン</t>
    </rPh>
    <rPh sb="22" eb="24">
      <t>ヨボウ</t>
    </rPh>
    <rPh sb="24" eb="26">
      <t>セッシュ</t>
    </rPh>
    <rPh sb="28" eb="29">
      <t>ナマ</t>
    </rPh>
    <rPh sb="35" eb="38">
      <t>フカツカ</t>
    </rPh>
    <rPh sb="43" eb="45">
      <t>ヘンコウ</t>
    </rPh>
    <rPh sb="48" eb="50">
      <t>ヘイセイ</t>
    </rPh>
    <rPh sb="52" eb="53">
      <t>ネン</t>
    </rPh>
    <rPh sb="55" eb="56">
      <t>ガツ</t>
    </rPh>
    <rPh sb="60" eb="61">
      <t>シュ</t>
    </rPh>
    <rPh sb="61" eb="63">
      <t>コンゴウ</t>
    </rPh>
    <rPh sb="64" eb="66">
      <t>ジッシ</t>
    </rPh>
    <phoneticPr fontId="2"/>
  </si>
  <si>
    <t>※平成24年度の急性灰泊髄炎の対象者は算定が困難なため、計上していません。</t>
    <rPh sb="1" eb="3">
      <t>ヘイセイ</t>
    </rPh>
    <rPh sb="5" eb="6">
      <t>ネン</t>
    </rPh>
    <rPh sb="6" eb="7">
      <t>ド</t>
    </rPh>
    <rPh sb="8" eb="10">
      <t>キュウセイ</t>
    </rPh>
    <rPh sb="10" eb="11">
      <t>ハイ</t>
    </rPh>
    <rPh sb="11" eb="12">
      <t>ハク</t>
    </rPh>
    <rPh sb="12" eb="14">
      <t>ズイエン</t>
    </rPh>
    <rPh sb="15" eb="18">
      <t>タイショウシャ</t>
    </rPh>
    <rPh sb="19" eb="21">
      <t>サンテイ</t>
    </rPh>
    <rPh sb="22" eb="24">
      <t>コンナン</t>
    </rPh>
    <rPh sb="28" eb="30">
      <t>ケイジョウ</t>
    </rPh>
    <phoneticPr fontId="2"/>
  </si>
  <si>
    <t>※平成25年４月より、予防接種法の改正により、ヒブ・小児用肺炎球菌・子宮頸がん予防ワクチンの接種が開始されました。</t>
    <rPh sb="1" eb="3">
      <t>ヘイセイ</t>
    </rPh>
    <rPh sb="5" eb="6">
      <t>ネン</t>
    </rPh>
    <rPh sb="7" eb="8">
      <t>ガツ</t>
    </rPh>
    <rPh sb="11" eb="13">
      <t>ヨボウ</t>
    </rPh>
    <rPh sb="13" eb="15">
      <t>セッシュ</t>
    </rPh>
    <rPh sb="15" eb="16">
      <t>ホウ</t>
    </rPh>
    <rPh sb="17" eb="19">
      <t>カイセイ</t>
    </rPh>
    <rPh sb="26" eb="29">
      <t>ショウニヨウ</t>
    </rPh>
    <rPh sb="29" eb="31">
      <t>ハイエン</t>
    </rPh>
    <rPh sb="31" eb="33">
      <t>キュウキン</t>
    </rPh>
    <rPh sb="34" eb="36">
      <t>シキュウ</t>
    </rPh>
    <rPh sb="36" eb="37">
      <t>ケイ</t>
    </rPh>
    <rPh sb="39" eb="41">
      <t>ヨボウ</t>
    </rPh>
    <rPh sb="46" eb="48">
      <t>セッシュ</t>
    </rPh>
    <rPh sb="49" eb="51">
      <t>カイシ</t>
    </rPh>
    <phoneticPr fontId="2"/>
  </si>
  <si>
    <t>※令和２年８月よりロタウイルス予防接種が、定期接種となりました。</t>
    <rPh sb="1" eb="3">
      <t>レイワ</t>
    </rPh>
    <rPh sb="4" eb="5">
      <t>ネン</t>
    </rPh>
    <rPh sb="6" eb="7">
      <t>ガツ</t>
    </rPh>
    <rPh sb="15" eb="17">
      <t>ヨボウ</t>
    </rPh>
    <rPh sb="17" eb="19">
      <t>セッシュ</t>
    </rPh>
    <rPh sb="21" eb="23">
      <t>テイキ</t>
    </rPh>
    <rPh sb="23" eb="25">
      <t>セッシュ</t>
    </rPh>
    <phoneticPr fontId="2"/>
  </si>
  <si>
    <t>※令和３年度は日本脳炎ワクチンの不足のため、接種者が例年より少なくなりました。</t>
    <rPh sb="1" eb="3">
      <t>レイワ</t>
    </rPh>
    <rPh sb="4" eb="6">
      <t>ネンド</t>
    </rPh>
    <rPh sb="7" eb="9">
      <t>ニホン</t>
    </rPh>
    <rPh sb="9" eb="11">
      <t>ノウエン</t>
    </rPh>
    <rPh sb="16" eb="18">
      <t>フソク</t>
    </rPh>
    <rPh sb="22" eb="24">
      <t>セッシュ</t>
    </rPh>
    <rPh sb="24" eb="25">
      <t>シャ</t>
    </rPh>
    <rPh sb="26" eb="28">
      <t>レイネン</t>
    </rPh>
    <rPh sb="30" eb="31">
      <t>スク</t>
    </rPh>
    <phoneticPr fontId="2"/>
  </si>
  <si>
    <t>平成31年</t>
    <rPh sb="0" eb="2">
      <t>ヘイセイ</t>
    </rPh>
    <rPh sb="4" eb="5">
      <t>ネン</t>
    </rPh>
    <phoneticPr fontId="2"/>
  </si>
  <si>
    <t>令和４年</t>
    <rPh sb="0" eb="2">
      <t>レイワ</t>
    </rPh>
    <rPh sb="3" eb="4">
      <t>ネン</t>
    </rPh>
    <phoneticPr fontId="2"/>
  </si>
  <si>
    <t>（７）医療施設</t>
    <rPh sb="3" eb="5">
      <t>イリョウ</t>
    </rPh>
    <rPh sb="5" eb="7">
      <t>シセツ</t>
    </rPh>
    <phoneticPr fontId="2"/>
  </si>
  <si>
    <t>出典：西部保健所(地域医療課）</t>
    <rPh sb="3" eb="5">
      <t>セイブ</t>
    </rPh>
    <rPh sb="5" eb="8">
      <t>ホケンジョ</t>
    </rPh>
    <rPh sb="9" eb="11">
      <t>チイキ</t>
    </rPh>
    <rPh sb="11" eb="14">
      <t>イリョウカ</t>
    </rPh>
    <phoneticPr fontId="2"/>
  </si>
  <si>
    <t>各年12月31日現在</t>
    <rPh sb="0" eb="2">
      <t>カクトシ</t>
    </rPh>
    <rPh sb="4" eb="5">
      <t>ガツ</t>
    </rPh>
    <rPh sb="7" eb="10">
      <t>ニチゲンザイ</t>
    </rPh>
    <phoneticPr fontId="2"/>
  </si>
  <si>
    <r>
      <t>平成24年</t>
    </r>
    <r>
      <rPr>
        <sz val="11"/>
        <rFont val="ＭＳ Ｐゴシック"/>
        <family val="3"/>
        <charset val="128"/>
      </rPr>
      <t/>
    </r>
    <rPh sb="0" eb="2">
      <t>ヘイセイ</t>
    </rPh>
    <rPh sb="4" eb="5">
      <t>ネン</t>
    </rPh>
    <phoneticPr fontId="2"/>
  </si>
  <si>
    <r>
      <t>平成25年</t>
    </r>
    <r>
      <rPr>
        <sz val="11"/>
        <rFont val="ＭＳ Ｐゴシック"/>
        <family val="3"/>
        <charset val="128"/>
      </rPr>
      <t/>
    </r>
    <rPh sb="0" eb="2">
      <t>ヘイセイ</t>
    </rPh>
    <rPh sb="4" eb="5">
      <t>ネン</t>
    </rPh>
    <phoneticPr fontId="2"/>
  </si>
  <si>
    <r>
      <t>平成26年</t>
    </r>
    <r>
      <rPr>
        <sz val="11"/>
        <rFont val="ＭＳ Ｐゴシック"/>
        <family val="3"/>
        <charset val="128"/>
      </rPr>
      <t/>
    </r>
    <rPh sb="0" eb="2">
      <t>ヘイセイ</t>
    </rPh>
    <rPh sb="4" eb="5">
      <t>ネン</t>
    </rPh>
    <phoneticPr fontId="2"/>
  </si>
  <si>
    <r>
      <t>平成27年</t>
    </r>
    <r>
      <rPr>
        <sz val="11"/>
        <rFont val="ＭＳ Ｐゴシック"/>
        <family val="3"/>
        <charset val="128"/>
      </rPr>
      <t/>
    </r>
    <rPh sb="0" eb="2">
      <t>ヘイセイ</t>
    </rPh>
    <rPh sb="4" eb="5">
      <t>ネン</t>
    </rPh>
    <phoneticPr fontId="2"/>
  </si>
  <si>
    <r>
      <t>平成28年</t>
    </r>
    <r>
      <rPr>
        <sz val="11"/>
        <rFont val="ＭＳ Ｐゴシック"/>
        <family val="3"/>
        <charset val="128"/>
      </rPr>
      <t/>
    </r>
    <rPh sb="0" eb="2">
      <t>ヘイセイ</t>
    </rPh>
    <rPh sb="4" eb="5">
      <t>ネン</t>
    </rPh>
    <phoneticPr fontId="2"/>
  </si>
  <si>
    <r>
      <t>平成29年</t>
    </r>
    <r>
      <rPr>
        <sz val="11"/>
        <rFont val="ＭＳ Ｐゴシック"/>
        <family val="3"/>
        <charset val="128"/>
      </rPr>
      <t/>
    </r>
    <rPh sb="0" eb="2">
      <t>ヘイセイ</t>
    </rPh>
    <rPh sb="4" eb="5">
      <t>ネン</t>
    </rPh>
    <phoneticPr fontId="2"/>
  </si>
  <si>
    <r>
      <t>平成30年</t>
    </r>
    <r>
      <rPr>
        <sz val="11"/>
        <rFont val="ＭＳ Ｐゴシック"/>
        <family val="3"/>
        <charset val="128"/>
      </rPr>
      <t/>
    </r>
    <rPh sb="0" eb="2">
      <t>ヘイセイ</t>
    </rPh>
    <rPh sb="4" eb="5">
      <t>ネン</t>
    </rPh>
    <phoneticPr fontId="2"/>
  </si>
  <si>
    <r>
      <t>平成31年</t>
    </r>
    <r>
      <rPr>
        <sz val="11"/>
        <rFont val="ＭＳ Ｐゴシック"/>
        <family val="3"/>
        <charset val="128"/>
      </rPr>
      <t/>
    </r>
    <rPh sb="0" eb="2">
      <t>ヘイセイ</t>
    </rPh>
    <rPh sb="4" eb="5">
      <t>ネン</t>
    </rPh>
    <phoneticPr fontId="2"/>
  </si>
  <si>
    <t>平成18年度</t>
    <rPh sb="0" eb="2">
      <t>ヘイセイ</t>
    </rPh>
    <rPh sb="4" eb="5">
      <t>ネン</t>
    </rPh>
    <rPh sb="5" eb="6">
      <t>ド</t>
    </rPh>
    <phoneticPr fontId="2"/>
  </si>
  <si>
    <t>平成19年度</t>
    <rPh sb="0" eb="2">
      <t>ヘイセイ</t>
    </rPh>
    <rPh sb="4" eb="5">
      <t>ネン</t>
    </rPh>
    <rPh sb="5" eb="6">
      <t>ド</t>
    </rPh>
    <phoneticPr fontId="2"/>
  </si>
  <si>
    <t>平成20年度</t>
    <rPh sb="0" eb="2">
      <t>ヘイセイ</t>
    </rPh>
    <rPh sb="4" eb="5">
      <t>ネン</t>
    </rPh>
    <rPh sb="5" eb="6">
      <t>ド</t>
    </rPh>
    <phoneticPr fontId="2"/>
  </si>
  <si>
    <t>平成21年度</t>
    <rPh sb="0" eb="2">
      <t>ヘイセイ</t>
    </rPh>
    <rPh sb="4" eb="5">
      <t>ネン</t>
    </rPh>
    <rPh sb="5" eb="6">
      <t>ド</t>
    </rPh>
    <phoneticPr fontId="2"/>
  </si>
  <si>
    <t>平成22年度</t>
    <rPh sb="0" eb="2">
      <t>ヘイセイ</t>
    </rPh>
    <rPh sb="4" eb="5">
      <t>ネン</t>
    </rPh>
    <rPh sb="5" eb="6">
      <t>ド</t>
    </rPh>
    <phoneticPr fontId="2"/>
  </si>
  <si>
    <t>平成23年度</t>
    <rPh sb="0" eb="2">
      <t>ヘイセイ</t>
    </rPh>
    <rPh sb="4" eb="5">
      <t>ネン</t>
    </rPh>
    <rPh sb="5" eb="6">
      <t>ド</t>
    </rPh>
    <phoneticPr fontId="2"/>
  </si>
  <si>
    <t>平成24年度</t>
    <rPh sb="0" eb="2">
      <t>ヘイセイ</t>
    </rPh>
    <rPh sb="4" eb="5">
      <t>ネン</t>
    </rPh>
    <rPh sb="5" eb="6">
      <t>ド</t>
    </rPh>
    <phoneticPr fontId="2"/>
  </si>
  <si>
    <t>平成25年度</t>
    <rPh sb="0" eb="2">
      <t>ヘイセイ</t>
    </rPh>
    <rPh sb="4" eb="5">
      <t>ネン</t>
    </rPh>
    <rPh sb="5" eb="6">
      <t>ド</t>
    </rPh>
    <phoneticPr fontId="2"/>
  </si>
  <si>
    <t>平成27年度</t>
    <rPh sb="0" eb="2">
      <t>ヘイセイ</t>
    </rPh>
    <rPh sb="4" eb="5">
      <t>ネン</t>
    </rPh>
    <rPh sb="5" eb="6">
      <t>ド</t>
    </rPh>
    <phoneticPr fontId="2"/>
  </si>
  <si>
    <t>平成28年度</t>
    <rPh sb="0" eb="2">
      <t>ヘイセイ</t>
    </rPh>
    <rPh sb="4" eb="5">
      <t>ネン</t>
    </rPh>
    <rPh sb="5" eb="6">
      <t>ド</t>
    </rPh>
    <phoneticPr fontId="2"/>
  </si>
  <si>
    <t>平成29年度</t>
    <rPh sb="0" eb="2">
      <t>ヘイセイ</t>
    </rPh>
    <rPh sb="4" eb="5">
      <t>ネン</t>
    </rPh>
    <rPh sb="5" eb="6">
      <t>ド</t>
    </rPh>
    <phoneticPr fontId="2"/>
  </si>
  <si>
    <t>平成30年度</t>
    <rPh sb="0" eb="2">
      <t>ヘイセイ</t>
    </rPh>
    <rPh sb="4" eb="5">
      <t>ネン</t>
    </rPh>
    <rPh sb="5" eb="6">
      <t>ド</t>
    </rPh>
    <phoneticPr fontId="2"/>
  </si>
  <si>
    <t>（１４）河川水質分析結果</t>
    <rPh sb="4" eb="6">
      <t>カセン</t>
    </rPh>
    <rPh sb="6" eb="8">
      <t>スイシツ</t>
    </rPh>
    <rPh sb="8" eb="10">
      <t>ブンセキ</t>
    </rPh>
    <rPh sb="10" eb="12">
      <t>ケッカ</t>
    </rPh>
    <phoneticPr fontId="2"/>
  </si>
  <si>
    <t>平成17年</t>
    <rPh sb="0" eb="2">
      <t>ヘイセイ</t>
    </rPh>
    <phoneticPr fontId="2"/>
  </si>
  <si>
    <t>平成18年</t>
    <rPh sb="0" eb="2">
      <t>ヘイセイ</t>
    </rPh>
    <phoneticPr fontId="2"/>
  </si>
  <si>
    <t>平成19年</t>
    <rPh sb="0" eb="2">
      <t>ヘイセイ</t>
    </rPh>
    <phoneticPr fontId="2"/>
  </si>
  <si>
    <t>平成20年</t>
    <rPh sb="0" eb="2">
      <t>ヘイセイ</t>
    </rPh>
    <phoneticPr fontId="2"/>
  </si>
  <si>
    <t>平成21年</t>
    <rPh sb="0" eb="2">
      <t>ヘイセイ</t>
    </rPh>
    <phoneticPr fontId="2"/>
  </si>
  <si>
    <t>平成22年</t>
    <rPh sb="0" eb="2">
      <t>ヘイセイ</t>
    </rPh>
    <phoneticPr fontId="2"/>
  </si>
  <si>
    <t>平成23年</t>
    <rPh sb="0" eb="2">
      <t>ヘイセイ</t>
    </rPh>
    <phoneticPr fontId="2"/>
  </si>
  <si>
    <t>平成24年</t>
    <rPh sb="0" eb="2">
      <t>ヘイセイ</t>
    </rPh>
    <phoneticPr fontId="2"/>
  </si>
  <si>
    <t>平成25年</t>
    <rPh sb="0" eb="2">
      <t>ヘイセイ</t>
    </rPh>
    <phoneticPr fontId="2"/>
  </si>
  <si>
    <t>平成26年</t>
    <rPh sb="0" eb="2">
      <t>ヘイセイ</t>
    </rPh>
    <phoneticPr fontId="2"/>
  </si>
  <si>
    <t>平成27年</t>
    <rPh sb="0" eb="2">
      <t>ヘイセイ</t>
    </rPh>
    <phoneticPr fontId="2"/>
  </si>
  <si>
    <t>平成28年</t>
    <rPh sb="0" eb="2">
      <t>ヘイセイ</t>
    </rPh>
    <phoneticPr fontId="2"/>
  </si>
  <si>
    <t>平成29年</t>
    <rPh sb="0" eb="2">
      <t>ヘイセイ</t>
    </rPh>
    <phoneticPr fontId="2"/>
  </si>
  <si>
    <t>平成30年</t>
    <rPh sb="0" eb="2">
      <t>ヘイセイ</t>
    </rPh>
    <phoneticPr fontId="2"/>
  </si>
  <si>
    <t>令和元年</t>
    <rPh sb="0" eb="2">
      <t>レイワ</t>
    </rPh>
    <phoneticPr fontId="2"/>
  </si>
  <si>
    <t>令和２年</t>
    <rPh sb="0" eb="2">
      <t>レイワ</t>
    </rPh>
    <phoneticPr fontId="2"/>
  </si>
  <si>
    <t>令和３年</t>
    <rPh sb="0" eb="2">
      <t>レイワ</t>
    </rPh>
    <phoneticPr fontId="2"/>
  </si>
  <si>
    <t>平成31年</t>
    <rPh sb="0" eb="2">
      <t>ヘイセイ</t>
    </rPh>
    <phoneticPr fontId="2"/>
  </si>
  <si>
    <t>出典：中東遠総合医療センター（平成25年5月開業、25年は5月から3月まで）</t>
    <rPh sb="3" eb="5">
      <t>チュウトウ</t>
    </rPh>
    <rPh sb="5" eb="6">
      <t>エン</t>
    </rPh>
    <rPh sb="6" eb="8">
      <t>ソウゴウ</t>
    </rPh>
    <rPh sb="8" eb="10">
      <t>イリョウ</t>
    </rPh>
    <rPh sb="15" eb="17">
      <t>ヘイセイ</t>
    </rPh>
    <rPh sb="19" eb="20">
      <t>ネン</t>
    </rPh>
    <rPh sb="21" eb="22">
      <t>ガツ</t>
    </rPh>
    <rPh sb="22" eb="24">
      <t>カイギョウ</t>
    </rPh>
    <rPh sb="30" eb="31">
      <t>ガツ</t>
    </rPh>
    <rPh sb="34" eb="35">
      <t>ガツ</t>
    </rPh>
    <phoneticPr fontId="2"/>
  </si>
  <si>
    <t>隔年調査</t>
    <rPh sb="0" eb="2">
      <t>カクネン</t>
    </rPh>
    <rPh sb="2" eb="4">
      <t>チョウサ</t>
    </rPh>
    <phoneticPr fontId="2"/>
  </si>
  <si>
    <t>令和４年</t>
    <rPh sb="0" eb="2">
      <t>レイワ</t>
    </rPh>
    <phoneticPr fontId="2"/>
  </si>
  <si>
    <t>令和５年</t>
    <rPh sb="0" eb="2">
      <t>レイワ</t>
    </rPh>
    <rPh sb="3" eb="4">
      <t>ネン</t>
    </rPh>
    <phoneticPr fontId="2"/>
  </si>
  <si>
    <t>令和４年度</t>
    <rPh sb="0" eb="2">
      <t>レイワ</t>
    </rPh>
    <rPh sb="3" eb="5">
      <t>ネンド</t>
    </rPh>
    <phoneticPr fontId="2"/>
  </si>
  <si>
    <t>38（26）</t>
  </si>
  <si>
    <t>出典：保健予防課、児童生徒については学校教育課</t>
    <rPh sb="3" eb="5">
      <t>ホケン</t>
    </rPh>
    <rPh sb="5" eb="8">
      <t>ヨボウカ</t>
    </rPh>
    <rPh sb="9" eb="11">
      <t>ジドウ</t>
    </rPh>
    <rPh sb="11" eb="13">
      <t>セイト</t>
    </rPh>
    <rPh sb="18" eb="20">
      <t>ガッコウ</t>
    </rPh>
    <rPh sb="20" eb="23">
      <t>キョウイクカ</t>
    </rPh>
    <phoneticPr fontId="2"/>
  </si>
  <si>
    <t>出典：保健予防課</t>
    <rPh sb="3" eb="5">
      <t>ホケン</t>
    </rPh>
    <rPh sb="5" eb="7">
      <t>ヨボウ</t>
    </rPh>
    <rPh sb="7" eb="8">
      <t>カ</t>
    </rPh>
    <phoneticPr fontId="2"/>
  </si>
  <si>
    <t>出典：健康未来課「静岡県人口動態統計（別冊）」</t>
    <rPh sb="3" eb="5">
      <t>ケンコウ</t>
    </rPh>
    <rPh sb="5" eb="7">
      <t>ミライ</t>
    </rPh>
    <phoneticPr fontId="2"/>
  </si>
  <si>
    <t>耳鼻咽喉科</t>
  </si>
  <si>
    <t>出典：健康未来課</t>
    <rPh sb="3" eb="5">
      <t>ケンコウ</t>
    </rPh>
    <rPh sb="5" eb="7">
      <t>ミライ</t>
    </rPh>
    <rPh sb="7" eb="8">
      <t>カ</t>
    </rPh>
    <phoneticPr fontId="2"/>
  </si>
  <si>
    <t>〔3,319〕</t>
  </si>
  <si>
    <t>出典：保険課</t>
    <rPh sb="0" eb="2">
      <t>シュッテン</t>
    </rPh>
    <rPh sb="3" eb="5">
      <t>ホケン</t>
    </rPh>
    <rPh sb="5" eb="6">
      <t>カ</t>
    </rPh>
    <phoneticPr fontId="2"/>
  </si>
  <si>
    <r>
      <rPr>
        <sz val="10"/>
        <rFont val="ＭＳ Ｐゴシック"/>
        <family val="3"/>
        <charset val="128"/>
      </rPr>
      <t>脳神経内科</t>
    </r>
    <r>
      <rPr>
        <sz val="11"/>
        <rFont val="ＭＳ Ｐゴシック"/>
        <family val="3"/>
        <charset val="128"/>
      </rPr>
      <t xml:space="preserve">　
</t>
    </r>
    <r>
      <rPr>
        <sz val="9"/>
        <rFont val="ＭＳ Ｐゴシック"/>
        <family val="3"/>
        <charset val="128"/>
      </rPr>
      <t>※１</t>
    </r>
    <rPh sb="0" eb="1">
      <t>ノウ</t>
    </rPh>
    <rPh sb="1" eb="3">
      <t>シンケイ</t>
    </rPh>
    <rPh sb="3" eb="5">
      <t>ナイカ</t>
    </rPh>
    <phoneticPr fontId="2"/>
  </si>
  <si>
    <t>※１　令和元年より神経内科は脳神経内科に変更。</t>
    <rPh sb="3" eb="5">
      <t>レイワ</t>
    </rPh>
    <rPh sb="5" eb="7">
      <t>ガンネン</t>
    </rPh>
    <rPh sb="9" eb="11">
      <t>シンケイ</t>
    </rPh>
    <rPh sb="11" eb="13">
      <t>ナイカ</t>
    </rPh>
    <rPh sb="14" eb="17">
      <t>ノウシンケイ</t>
    </rPh>
    <rPh sb="17" eb="19">
      <t>ナイカ</t>
    </rPh>
    <rPh sb="20" eb="22">
      <t>ヘンコウ</t>
    </rPh>
    <phoneticPr fontId="2"/>
  </si>
  <si>
    <t>※平成19年度から入院患者数に放射線科を追加。</t>
    <rPh sb="1" eb="3">
      <t>ヘイセイ</t>
    </rPh>
    <rPh sb="5" eb="7">
      <t>ネンド</t>
    </rPh>
    <rPh sb="9" eb="11">
      <t>ニュウイン</t>
    </rPh>
    <rPh sb="11" eb="13">
      <t>カンジャ</t>
    </rPh>
    <rPh sb="13" eb="14">
      <t>スウ</t>
    </rPh>
    <rPh sb="15" eb="18">
      <t>ホウシャセン</t>
    </rPh>
    <rPh sb="18" eb="19">
      <t>カ</t>
    </rPh>
    <rPh sb="20" eb="22">
      <t>ツイカ</t>
    </rPh>
    <phoneticPr fontId="2"/>
  </si>
  <si>
    <r>
      <t xml:space="preserve">放射線科
</t>
    </r>
    <r>
      <rPr>
        <sz val="9"/>
        <rFont val="ＭＳ Ｐゴシック"/>
        <family val="3"/>
        <charset val="128"/>
      </rPr>
      <t>※１</t>
    </r>
    <rPh sb="0" eb="3">
      <t>ホウシャセン</t>
    </rPh>
    <rPh sb="3" eb="4">
      <t>カ</t>
    </rPh>
    <phoneticPr fontId="2"/>
  </si>
  <si>
    <t>中東遠総合医療センター</t>
  </si>
  <si>
    <t>（１０）外来患者数</t>
    <rPh sb="4" eb="6">
      <t>ガイライ</t>
    </rPh>
    <rPh sb="6" eb="8">
      <t>カンジャ</t>
    </rPh>
    <rPh sb="8" eb="9">
      <t>スウ</t>
    </rPh>
    <phoneticPr fontId="2"/>
  </si>
  <si>
    <t>袋井市民病院</t>
    <rPh sb="0" eb="2">
      <t>フクロイ</t>
    </rPh>
    <rPh sb="2" eb="4">
      <t>シミン</t>
    </rPh>
    <rPh sb="4" eb="6">
      <t>ビョウイン</t>
    </rPh>
    <phoneticPr fontId="2"/>
  </si>
  <si>
    <t>中東遠総合医療センター</t>
    <phoneticPr fontId="2"/>
  </si>
  <si>
    <t>（１１）入院患者数</t>
    <rPh sb="4" eb="6">
      <t>ニュウイン</t>
    </rPh>
    <rPh sb="6" eb="8">
      <t>カンジャ</t>
    </rPh>
    <rPh sb="8" eb="9">
      <t>スウ</t>
    </rPh>
    <phoneticPr fontId="2"/>
  </si>
  <si>
    <t>聖隷袋井市民病院（平成25年６月から）</t>
    <rPh sb="0" eb="2">
      <t>セイレイ</t>
    </rPh>
    <rPh sb="2" eb="4">
      <t>フクロイ</t>
    </rPh>
    <rPh sb="4" eb="6">
      <t>シミン</t>
    </rPh>
    <rPh sb="6" eb="8">
      <t>ビョウイン</t>
    </rPh>
    <rPh sb="9" eb="11">
      <t>ヘイセイ</t>
    </rPh>
    <rPh sb="13" eb="14">
      <t>ネン</t>
    </rPh>
    <rPh sb="15" eb="16">
      <t>ガツ</t>
    </rPh>
    <phoneticPr fontId="2"/>
  </si>
  <si>
    <t>聖隷袋井市民病院（平成25年6月から）</t>
    <rPh sb="0" eb="2">
      <t>セイレイ</t>
    </rPh>
    <rPh sb="2" eb="4">
      <t>フクロイ</t>
    </rPh>
    <rPh sb="4" eb="6">
      <t>シミン</t>
    </rPh>
    <rPh sb="6" eb="8">
      <t>ビョウイン</t>
    </rPh>
    <rPh sb="9" eb="11">
      <t>ヘイセイ</t>
    </rPh>
    <rPh sb="13" eb="14">
      <t>ネン</t>
    </rPh>
    <rPh sb="15" eb="16">
      <t>ガツ</t>
    </rPh>
    <phoneticPr fontId="2"/>
  </si>
  <si>
    <r>
      <t>14　</t>
    </r>
    <r>
      <rPr>
        <sz val="10"/>
        <rFont val="ＭＳ Ｐゴシック"/>
        <family val="3"/>
        <charset val="128"/>
      </rPr>
      <t>※１</t>
    </r>
    <phoneticPr fontId="2"/>
  </si>
  <si>
    <t>（　）内は取次店再掲</t>
    <rPh sb="3" eb="4">
      <t>ナイ</t>
    </rPh>
    <rPh sb="5" eb="8">
      <t>トリツギテン</t>
    </rPh>
    <rPh sb="8" eb="10">
      <t>サイケイ</t>
    </rPh>
    <phoneticPr fontId="2"/>
  </si>
  <si>
    <t>※１　平成31年以降、旅館・ホテル業法に改正されたため、これらの合計数</t>
    <rPh sb="3" eb="5">
      <t>ヘイセイ</t>
    </rPh>
    <rPh sb="7" eb="8">
      <t>ネン</t>
    </rPh>
    <rPh sb="8" eb="10">
      <t>イコウ</t>
    </rPh>
    <phoneticPr fontId="2"/>
  </si>
  <si>
    <t>令和５年</t>
    <rPh sb="0" eb="2">
      <t>レイワ</t>
    </rPh>
    <phoneticPr fontId="2"/>
  </si>
  <si>
    <t>令和５年度</t>
    <rPh sb="0" eb="2">
      <t>レイワ</t>
    </rPh>
    <rPh sb="3" eb="5">
      <t>ネンド</t>
    </rPh>
    <phoneticPr fontId="2"/>
  </si>
  <si>
    <t>※令和４年度より、令和３年度に日本脳炎ワクチンの供給量が少く勧奨を中止していた対象者への勧奨を再開しています。</t>
    <rPh sb="1" eb="3">
      <t>レイワ</t>
    </rPh>
    <rPh sb="4" eb="6">
      <t>ネンド</t>
    </rPh>
    <rPh sb="9" eb="11">
      <t>レイワ</t>
    </rPh>
    <rPh sb="12" eb="14">
      <t>ネンド</t>
    </rPh>
    <rPh sb="15" eb="17">
      <t>ニホン</t>
    </rPh>
    <rPh sb="17" eb="19">
      <t>ノウエン</t>
    </rPh>
    <rPh sb="24" eb="26">
      <t>キョウキュウ</t>
    </rPh>
    <rPh sb="26" eb="27">
      <t>リョウ</t>
    </rPh>
    <rPh sb="28" eb="29">
      <t>スク</t>
    </rPh>
    <rPh sb="30" eb="32">
      <t>カンショウ</t>
    </rPh>
    <rPh sb="33" eb="35">
      <t>チュウシ</t>
    </rPh>
    <rPh sb="39" eb="42">
      <t>タイショウシャ</t>
    </rPh>
    <rPh sb="44" eb="46">
      <t>カンショウ</t>
    </rPh>
    <rPh sb="47" eb="49">
      <t>サイカイ</t>
    </rPh>
    <phoneticPr fontId="2"/>
  </si>
  <si>
    <t>出典：健康未来課「静岡県人口動態統計（別冊）」</t>
    <rPh sb="5" eb="7">
      <t>ミライ</t>
    </rPh>
    <phoneticPr fontId="2"/>
  </si>
  <si>
    <t>※１　食事の件数については、総数に含めない。</t>
    <rPh sb="3" eb="5">
      <t>ショクジ</t>
    </rPh>
    <rPh sb="6" eb="8">
      <t>ケンスウ</t>
    </rPh>
    <rPh sb="14" eb="16">
      <t>ソウスウ</t>
    </rPh>
    <rPh sb="17" eb="18">
      <t>フク</t>
    </rPh>
    <phoneticPr fontId="2"/>
  </si>
  <si>
    <t>食          事　※１</t>
    <rPh sb="0" eb="12">
      <t>ショクジ</t>
    </rPh>
    <phoneticPr fontId="2"/>
  </si>
  <si>
    <t>費用額・・・実際に要した費用　費用額の（約）７０％が国保で給付される</t>
    <rPh sb="0" eb="2">
      <t>ヒヨウ</t>
    </rPh>
    <rPh sb="2" eb="3">
      <t>ガク</t>
    </rPh>
    <rPh sb="6" eb="8">
      <t>ジッサイ</t>
    </rPh>
    <rPh sb="9" eb="10">
      <t>ヨウ</t>
    </rPh>
    <rPh sb="12" eb="14">
      <t>ヒヨウ</t>
    </rPh>
    <rPh sb="15" eb="17">
      <t>ヒヨウ</t>
    </rPh>
    <rPh sb="17" eb="18">
      <t>ガク</t>
    </rPh>
    <rPh sb="20" eb="21">
      <t>ヤク</t>
    </rPh>
    <rPh sb="26" eb="28">
      <t>コクホ</t>
    </rPh>
    <rPh sb="29" eb="31">
      <t>キュウフ</t>
    </rPh>
    <phoneticPr fontId="2"/>
  </si>
  <si>
    <t>支給額・・・本人に支給した額</t>
    <rPh sb="0" eb="3">
      <t>シキュウガク</t>
    </rPh>
    <rPh sb="6" eb="8">
      <t>ホンニン</t>
    </rPh>
    <rPh sb="9" eb="11">
      <t>シキュウ</t>
    </rPh>
    <rPh sb="13" eb="14">
      <t>ガク</t>
    </rPh>
    <phoneticPr fontId="2"/>
  </si>
  <si>
    <t>※２　出産育児一時金</t>
    <rPh sb="3" eb="5">
      <t>シュッサン</t>
    </rPh>
    <rPh sb="5" eb="7">
      <t>イクジ</t>
    </rPh>
    <rPh sb="7" eb="10">
      <t>イチジキン</t>
    </rPh>
    <phoneticPr fontId="2"/>
  </si>
  <si>
    <t>　平成１８年１０月より改訂　出産育児一時金　１件３５０，０００円</t>
    <rPh sb="1" eb="3">
      <t>ヘイセイ</t>
    </rPh>
    <rPh sb="5" eb="6">
      <t>ネン</t>
    </rPh>
    <rPh sb="8" eb="9">
      <t>ツキ</t>
    </rPh>
    <rPh sb="11" eb="13">
      <t>カイテイ</t>
    </rPh>
    <rPh sb="14" eb="16">
      <t>シュッサン</t>
    </rPh>
    <rPh sb="16" eb="18">
      <t>イクジ</t>
    </rPh>
    <rPh sb="18" eb="21">
      <t>イチジキン</t>
    </rPh>
    <rPh sb="23" eb="24">
      <t>ケン</t>
    </rPh>
    <rPh sb="31" eb="32">
      <t>エン</t>
    </rPh>
    <phoneticPr fontId="2"/>
  </si>
  <si>
    <t>　平成２１年１月より改訂　出産育児一時金　１件３８０，０００円</t>
    <rPh sb="1" eb="3">
      <t>ヘイセイ</t>
    </rPh>
    <rPh sb="5" eb="6">
      <t>ネン</t>
    </rPh>
    <rPh sb="7" eb="8">
      <t>ツキ</t>
    </rPh>
    <rPh sb="10" eb="12">
      <t>カイテイ</t>
    </rPh>
    <rPh sb="13" eb="15">
      <t>シュッサン</t>
    </rPh>
    <rPh sb="15" eb="17">
      <t>イクジ</t>
    </rPh>
    <rPh sb="17" eb="20">
      <t>イチジキン</t>
    </rPh>
    <rPh sb="22" eb="23">
      <t>ケン</t>
    </rPh>
    <rPh sb="30" eb="31">
      <t>エン</t>
    </rPh>
    <phoneticPr fontId="2"/>
  </si>
  <si>
    <t>　平成２１年１０月より改訂　出産育児一時金　１件４２０，０００円</t>
    <rPh sb="1" eb="3">
      <t>ヘイセイ</t>
    </rPh>
    <rPh sb="5" eb="6">
      <t>ネン</t>
    </rPh>
    <rPh sb="8" eb="9">
      <t>ガツ</t>
    </rPh>
    <rPh sb="11" eb="13">
      <t>カイテイ</t>
    </rPh>
    <rPh sb="14" eb="16">
      <t>シュッサン</t>
    </rPh>
    <rPh sb="16" eb="18">
      <t>イクジ</t>
    </rPh>
    <rPh sb="18" eb="20">
      <t>イチジ</t>
    </rPh>
    <rPh sb="20" eb="21">
      <t>カネ</t>
    </rPh>
    <rPh sb="23" eb="24">
      <t>ケン</t>
    </rPh>
    <rPh sb="31" eb="32">
      <t>エン</t>
    </rPh>
    <phoneticPr fontId="2"/>
  </si>
  <si>
    <t>※３　傷病手当金は、新型コロナウイルス感染症により仕事を休職した者への手当金</t>
    <rPh sb="3" eb="5">
      <t>ショウビョウ</t>
    </rPh>
    <rPh sb="5" eb="7">
      <t>テアテ</t>
    </rPh>
    <rPh sb="7" eb="8">
      <t>キン</t>
    </rPh>
    <rPh sb="10" eb="12">
      <t>シンガタ</t>
    </rPh>
    <rPh sb="19" eb="22">
      <t>カンセンショウ</t>
    </rPh>
    <rPh sb="25" eb="27">
      <t>シゴト</t>
    </rPh>
    <rPh sb="28" eb="30">
      <t>キュウショク</t>
    </rPh>
    <rPh sb="32" eb="33">
      <t>モノ</t>
    </rPh>
    <rPh sb="35" eb="37">
      <t>テアテ</t>
    </rPh>
    <rPh sb="37" eb="38">
      <t>キン</t>
    </rPh>
    <phoneticPr fontId="2"/>
  </si>
  <si>
    <t>傷病手当金　※３</t>
    <rPh sb="0" eb="2">
      <t>ショウビョウ</t>
    </rPh>
    <rPh sb="2" eb="4">
      <t>テアテ</t>
    </rPh>
    <rPh sb="4" eb="5">
      <t>キン</t>
    </rPh>
    <phoneticPr fontId="2"/>
  </si>
  <si>
    <t>令和６年</t>
    <rPh sb="0" eb="2">
      <t>レイワ</t>
    </rPh>
    <rPh sb="3" eb="4">
      <t>ネン</t>
    </rPh>
    <phoneticPr fontId="2"/>
  </si>
  <si>
    <t>39(27)</t>
  </si>
  <si>
    <t>〔3,223〕</t>
    <phoneticPr fontId="2"/>
  </si>
  <si>
    <t>　令和５年４月より改定　１件５００，０００円</t>
    <rPh sb="1" eb="3">
      <t>レイワ</t>
    </rPh>
    <rPh sb="4" eb="5">
      <t>ネン</t>
    </rPh>
    <rPh sb="6" eb="7">
      <t>ガツ</t>
    </rPh>
    <rPh sb="9" eb="11">
      <t>カイテイ</t>
    </rPh>
    <rPh sb="13" eb="14">
      <t>ケン</t>
    </rPh>
    <rPh sb="21" eb="22">
      <t>エン</t>
    </rPh>
    <phoneticPr fontId="2"/>
  </si>
  <si>
    <t>令和６年</t>
    <rPh sb="0" eb="2">
      <t>レイワ</t>
    </rPh>
    <phoneticPr fontId="2"/>
  </si>
  <si>
    <t>令和７年</t>
    <rPh sb="0" eb="2">
      <t>レイワ</t>
    </rPh>
    <rPh sb="3" eb="4">
      <t>ネン</t>
    </rPh>
    <phoneticPr fontId="2"/>
  </si>
  <si>
    <t>令和6年度</t>
    <rPh sb="0" eb="2">
      <t>レイワ</t>
    </rPh>
    <rPh sb="3" eb="5">
      <t>ネンド</t>
    </rPh>
    <phoneticPr fontId="2"/>
  </si>
  <si>
    <t>36（25）</t>
  </si>
  <si>
    <t>五種混合</t>
    <rPh sb="0" eb="1">
      <t>ゴ</t>
    </rPh>
    <rPh sb="1" eb="2">
      <t>シュ</t>
    </rPh>
    <rPh sb="2" eb="4">
      <t>コンゴウ</t>
    </rPh>
    <phoneticPr fontId="2"/>
  </si>
  <si>
    <t>新型コロナ</t>
    <rPh sb="0" eb="2">
      <t>シンガタ</t>
    </rPh>
    <phoneticPr fontId="2"/>
  </si>
  <si>
    <t>〔3,106〕</t>
    <phoneticPr fontId="2"/>
  </si>
  <si>
    <t>令和７年</t>
    <rPh sb="0" eb="2">
      <t>レイワ</t>
    </rPh>
    <phoneticPr fontId="2"/>
  </si>
  <si>
    <t>令和８年</t>
    <rPh sb="0" eb="2">
      <t>レイワ</t>
    </rPh>
    <rPh sb="3" eb="4">
      <t>ネン</t>
    </rPh>
    <phoneticPr fontId="2"/>
  </si>
  <si>
    <t>令和７年度</t>
    <rPh sb="0" eb="2">
      <t>レイワ</t>
    </rPh>
    <rPh sb="3" eb="5">
      <t>ネンド</t>
    </rPh>
    <phoneticPr fontId="2"/>
  </si>
  <si>
    <t>出典：環境・リサイクル推進課</t>
    <rPh sb="3" eb="5">
      <t>カンキョウ</t>
    </rPh>
    <rPh sb="11" eb="13">
      <t>スイシン</t>
    </rPh>
    <rPh sb="13" eb="14">
      <t>カ</t>
    </rPh>
    <phoneticPr fontId="2"/>
  </si>
  <si>
    <t>出典：環境・リサイクル推進課</t>
    <phoneticPr fontId="2"/>
  </si>
  <si>
    <t>心臓血管外科</t>
    <rPh sb="0" eb="2">
      <t>シンゾウ</t>
    </rPh>
    <rPh sb="2" eb="4">
      <t>ケッカン</t>
    </rPh>
    <rPh sb="4" eb="6">
      <t>ゲカ</t>
    </rPh>
    <phoneticPr fontId="2"/>
  </si>
  <si>
    <t>帯状疱疹</t>
    <rPh sb="0" eb="4">
      <t>タイジョウホウシン</t>
    </rPh>
    <phoneticPr fontId="2"/>
  </si>
  <si>
    <t>　平成18年度の麻しん及び風しんの単抗原ワクチン接種者は、それぞれ麻しんや風しんの罹患歴がある者及び行政措置により接種した者です。</t>
    <rPh sb="1" eb="3">
      <t>ヘイセイ</t>
    </rPh>
    <rPh sb="5" eb="7">
      <t>ネンド</t>
    </rPh>
    <rPh sb="8" eb="9">
      <t>マ</t>
    </rPh>
    <rPh sb="11" eb="12">
      <t>オヨ</t>
    </rPh>
    <rPh sb="13" eb="14">
      <t>フウ</t>
    </rPh>
    <rPh sb="17" eb="18">
      <t>タン</t>
    </rPh>
    <rPh sb="18" eb="20">
      <t>コウゲン</t>
    </rPh>
    <rPh sb="24" eb="26">
      <t>セッシュ</t>
    </rPh>
    <rPh sb="26" eb="27">
      <t>シャ</t>
    </rPh>
    <rPh sb="33" eb="34">
      <t>マ</t>
    </rPh>
    <rPh sb="37" eb="38">
      <t>フウ</t>
    </rPh>
    <rPh sb="41" eb="43">
      <t>リカン</t>
    </rPh>
    <rPh sb="43" eb="44">
      <t>レキ</t>
    </rPh>
    <rPh sb="47" eb="48">
      <t>モノ</t>
    </rPh>
    <rPh sb="48" eb="49">
      <t>オヨ</t>
    </rPh>
    <rPh sb="50" eb="52">
      <t>ギョウセイ</t>
    </rPh>
    <rPh sb="52" eb="54">
      <t>ソチ</t>
    </rPh>
    <rPh sb="57" eb="59">
      <t>セッシュ</t>
    </rPh>
    <rPh sb="61" eb="62">
      <t>モノ</t>
    </rPh>
    <phoneticPr fontId="2"/>
  </si>
  <si>
    <t>　第４期（高校３年生）に実施しましたが、平成25年度からは、第１期と第２期の実施となりました。</t>
    <rPh sb="12" eb="14">
      <t>ジッシ</t>
    </rPh>
    <rPh sb="20" eb="22">
      <t>ヘイセイ</t>
    </rPh>
    <rPh sb="24" eb="26">
      <t>ネンド</t>
    </rPh>
    <rPh sb="30" eb="31">
      <t>ダイ</t>
    </rPh>
    <rPh sb="32" eb="33">
      <t>キ</t>
    </rPh>
    <rPh sb="34" eb="35">
      <t>ダイ</t>
    </rPh>
    <rPh sb="36" eb="37">
      <t>キ</t>
    </rPh>
    <rPh sb="38" eb="40">
      <t>ジッシ</t>
    </rPh>
    <phoneticPr fontId="2"/>
  </si>
  <si>
    <t>※平成25年４月より、ヒブ・小児用肺炎球菌・子宮頸がん予防ワクチン予防接種が定期接種となりました。</t>
    <rPh sb="1" eb="3">
      <t>ヘイセイ</t>
    </rPh>
    <rPh sb="5" eb="6">
      <t>ネン</t>
    </rPh>
    <rPh sb="7" eb="8">
      <t>ガツ</t>
    </rPh>
    <rPh sb="14" eb="17">
      <t>ショウニヨウ</t>
    </rPh>
    <rPh sb="17" eb="19">
      <t>ハイエン</t>
    </rPh>
    <rPh sb="19" eb="21">
      <t>キュウキン</t>
    </rPh>
    <rPh sb="22" eb="24">
      <t>シキュウ</t>
    </rPh>
    <rPh sb="24" eb="25">
      <t>ケイ</t>
    </rPh>
    <rPh sb="27" eb="29">
      <t>ヨボウ</t>
    </rPh>
    <rPh sb="33" eb="35">
      <t>ヨボウ</t>
    </rPh>
    <rPh sb="35" eb="37">
      <t>セッシュ</t>
    </rPh>
    <rPh sb="38" eb="42">
      <t>テイキセッシュ</t>
    </rPh>
    <phoneticPr fontId="2"/>
  </si>
  <si>
    <t>※平成24年度の急性灰白髄炎（ポリオ）の対象者は算定が困難なため、計上していません。</t>
    <rPh sb="1" eb="3">
      <t>ヘイセイ</t>
    </rPh>
    <rPh sb="5" eb="6">
      <t>ネン</t>
    </rPh>
    <rPh sb="6" eb="7">
      <t>ド</t>
    </rPh>
    <rPh sb="8" eb="10">
      <t>キュウセイ</t>
    </rPh>
    <rPh sb="10" eb="11">
      <t>ハイ</t>
    </rPh>
    <rPh sb="11" eb="12">
      <t>シロ</t>
    </rPh>
    <rPh sb="12" eb="14">
      <t>ズイエン</t>
    </rPh>
    <rPh sb="20" eb="23">
      <t>タイショウシャ</t>
    </rPh>
    <rPh sb="24" eb="26">
      <t>サンテイ</t>
    </rPh>
    <rPh sb="27" eb="29">
      <t>コンナン</t>
    </rPh>
    <rPh sb="33" eb="35">
      <t>ケイジョウ</t>
    </rPh>
    <phoneticPr fontId="2"/>
  </si>
  <si>
    <t>　対象者の考え方を変更したため、接種率が増えています。</t>
    <phoneticPr fontId="2"/>
  </si>
  <si>
    <t xml:space="preserve">※令和５年度より、子宮頸がん予防ワクチンにおいて９価ワクチンが定期接種となり、15歳未満で接種開始した場合は２回接種で終了となることから
</t>
    <rPh sb="1" eb="3">
      <t>レイワ</t>
    </rPh>
    <rPh sb="4" eb="6">
      <t>ネンド</t>
    </rPh>
    <rPh sb="9" eb="11">
      <t>シキュウ</t>
    </rPh>
    <rPh sb="11" eb="12">
      <t>ケイ</t>
    </rPh>
    <rPh sb="14" eb="16">
      <t>ヨボウ</t>
    </rPh>
    <rPh sb="25" eb="26">
      <t>カ</t>
    </rPh>
    <rPh sb="31" eb="33">
      <t>テイキ</t>
    </rPh>
    <rPh sb="33" eb="35">
      <t>セッシュ</t>
    </rPh>
    <rPh sb="41" eb="42">
      <t>サイ</t>
    </rPh>
    <rPh sb="42" eb="44">
      <t>ミマン</t>
    </rPh>
    <rPh sb="45" eb="47">
      <t>セッシュ</t>
    </rPh>
    <rPh sb="47" eb="49">
      <t>カイシ</t>
    </rPh>
    <rPh sb="51" eb="53">
      <t>バアイ</t>
    </rPh>
    <phoneticPr fontId="2"/>
  </si>
  <si>
    <t>※令和７年度より、帯状疱疹ワクチン予防接種が定期接種となりました。</t>
    <rPh sb="1" eb="3">
      <t>レイワ</t>
    </rPh>
    <rPh sb="4" eb="6">
      <t>ネンド</t>
    </rPh>
    <rPh sb="9" eb="13">
      <t>タイジョウホウシン</t>
    </rPh>
    <rPh sb="17" eb="21">
      <t>ヨボウセッシュ</t>
    </rPh>
    <rPh sb="22" eb="26">
      <t>テイキセッシュ</t>
    </rPh>
    <phoneticPr fontId="2"/>
  </si>
  <si>
    <t>※平成18年４月より、予防接種法の改正により麻しんと風しんの定期予防接種が麻しん・風しん混合ワクチンの２回接種に変更されました。</t>
    <rPh sb="1" eb="3">
      <t>ヘイセイ</t>
    </rPh>
    <rPh sb="5" eb="6">
      <t>ネン</t>
    </rPh>
    <rPh sb="7" eb="8">
      <t>ガツ</t>
    </rPh>
    <rPh sb="11" eb="13">
      <t>ヨボウ</t>
    </rPh>
    <rPh sb="13" eb="15">
      <t>セッシュ</t>
    </rPh>
    <rPh sb="15" eb="16">
      <t>ホウ</t>
    </rPh>
    <rPh sb="17" eb="19">
      <t>カイセイ</t>
    </rPh>
    <rPh sb="22" eb="23">
      <t>マ</t>
    </rPh>
    <rPh sb="26" eb="27">
      <t>フウ</t>
    </rPh>
    <rPh sb="30" eb="32">
      <t>テイキ</t>
    </rPh>
    <rPh sb="32" eb="34">
      <t>ヨボウ</t>
    </rPh>
    <rPh sb="34" eb="36">
      <t>セッシュ</t>
    </rPh>
    <rPh sb="37" eb="38">
      <t>マ</t>
    </rPh>
    <rPh sb="41" eb="42">
      <t>フウ</t>
    </rPh>
    <rPh sb="44" eb="46">
      <t>コンゴウ</t>
    </rPh>
    <rPh sb="52" eb="53">
      <t>カイ</t>
    </rPh>
    <rPh sb="53" eb="55">
      <t>セッシュ</t>
    </rPh>
    <rPh sb="56" eb="58">
      <t>ヘンコウ</t>
    </rPh>
    <phoneticPr fontId="2"/>
  </si>
  <si>
    <t>※平成28年10月より、Ｂ型肝炎ワクチン予防接種が定期接種となりました。</t>
    <rPh sb="1" eb="3">
      <t>ヘイセイ</t>
    </rPh>
    <rPh sb="5" eb="6">
      <t>ネン</t>
    </rPh>
    <rPh sb="8" eb="9">
      <t>ガツ</t>
    </rPh>
    <rPh sb="13" eb="14">
      <t>ガタ</t>
    </rPh>
    <rPh sb="14" eb="16">
      <t>カンエン</t>
    </rPh>
    <rPh sb="20" eb="22">
      <t>ヨボウ</t>
    </rPh>
    <rPh sb="22" eb="24">
      <t>セッシュ</t>
    </rPh>
    <rPh sb="25" eb="27">
      <t>テイキ</t>
    </rPh>
    <rPh sb="27" eb="29">
      <t>セッシュ</t>
    </rPh>
    <phoneticPr fontId="2"/>
  </si>
  <si>
    <t>※平成29年度分より、日本脳炎ワクチン予防接種は特例措置対象者を除いた定期接種対象者のみを報告しました。</t>
    <rPh sb="19" eb="23">
      <t>ヨボウセッシュ</t>
    </rPh>
    <phoneticPr fontId="2"/>
  </si>
  <si>
    <t>※令和２年８月より、ロタウイルスワクチン予防接種が定期接種となりました。</t>
    <rPh sb="1" eb="3">
      <t>レイワ</t>
    </rPh>
    <rPh sb="4" eb="5">
      <t>ネン</t>
    </rPh>
    <rPh sb="6" eb="7">
      <t>ガツ</t>
    </rPh>
    <rPh sb="20" eb="22">
      <t>ヨボウ</t>
    </rPh>
    <rPh sb="22" eb="24">
      <t>セッシュ</t>
    </rPh>
    <rPh sb="25" eb="27">
      <t>テイキ</t>
    </rPh>
    <rPh sb="27" eb="29">
      <t>セッシュ</t>
    </rPh>
    <phoneticPr fontId="2"/>
  </si>
  <si>
    <t>※令和４年度より、子宮頸がん予防ワクチン予防接種の接種勧奨が再開されました。接種者は定期接種対象者とキャッチアップ接種対象者を合わせた接種者を計上しています。</t>
    <rPh sb="1" eb="3">
      <t>レイワ</t>
    </rPh>
    <rPh sb="4" eb="5">
      <t>ネン</t>
    </rPh>
    <rPh sb="5" eb="6">
      <t>ド</t>
    </rPh>
    <rPh sb="9" eb="12">
      <t>シキュウケイ</t>
    </rPh>
    <rPh sb="14" eb="16">
      <t>ヨボウ</t>
    </rPh>
    <rPh sb="20" eb="24">
      <t>ヨボウセッシュ</t>
    </rPh>
    <rPh sb="25" eb="27">
      <t>セッシュ</t>
    </rPh>
    <rPh sb="27" eb="29">
      <t>カンショウ</t>
    </rPh>
    <rPh sb="30" eb="32">
      <t>サイカイ</t>
    </rPh>
    <rPh sb="38" eb="41">
      <t>セッシュシャ</t>
    </rPh>
    <rPh sb="42" eb="44">
      <t>テイキ</t>
    </rPh>
    <rPh sb="44" eb="46">
      <t>セッシュ</t>
    </rPh>
    <rPh sb="46" eb="49">
      <t>タイショウシャ</t>
    </rPh>
    <rPh sb="57" eb="59">
      <t>セッシュ</t>
    </rPh>
    <rPh sb="59" eb="62">
      <t>タイショウシャ</t>
    </rPh>
    <rPh sb="63" eb="64">
      <t>ア</t>
    </rPh>
    <rPh sb="67" eb="69">
      <t>セッシュ</t>
    </rPh>
    <rPh sb="69" eb="70">
      <t>シャ</t>
    </rPh>
    <rPh sb="71" eb="73">
      <t>ケイジョウ</t>
    </rPh>
    <phoneticPr fontId="2"/>
  </si>
  <si>
    <t>※平成24年９月より、急性灰白髄炎（ポリオ）ワクチン予防接種は、生ワクチンから不活化ワクチンに変更され、平成24年11月より、４種混合（百日せき・ジフテリア・破傷風・</t>
    <rPh sb="1" eb="3">
      <t>ヘイセイ</t>
    </rPh>
    <rPh sb="5" eb="6">
      <t>ネン</t>
    </rPh>
    <rPh sb="7" eb="8">
      <t>ガツ</t>
    </rPh>
    <rPh sb="11" eb="13">
      <t>キュウセイ</t>
    </rPh>
    <rPh sb="13" eb="14">
      <t>ハイ</t>
    </rPh>
    <rPh sb="14" eb="15">
      <t>シロ</t>
    </rPh>
    <rPh sb="15" eb="16">
      <t>ズイ</t>
    </rPh>
    <rPh sb="16" eb="17">
      <t>エン</t>
    </rPh>
    <rPh sb="26" eb="28">
      <t>ヨボウ</t>
    </rPh>
    <rPh sb="28" eb="30">
      <t>セッシュ</t>
    </rPh>
    <rPh sb="32" eb="33">
      <t>ナマ</t>
    </rPh>
    <rPh sb="39" eb="42">
      <t>フカツカ</t>
    </rPh>
    <rPh sb="47" eb="49">
      <t>ヘンコウ</t>
    </rPh>
    <rPh sb="52" eb="54">
      <t>ヘイセイ</t>
    </rPh>
    <rPh sb="56" eb="57">
      <t>ネン</t>
    </rPh>
    <rPh sb="59" eb="60">
      <t>ガツ</t>
    </rPh>
    <rPh sb="64" eb="65">
      <t>シュ</t>
    </rPh>
    <rPh sb="65" eb="67">
      <t>コンゴウ</t>
    </rPh>
    <rPh sb="68" eb="70">
      <t>ヒャクニチ</t>
    </rPh>
    <rPh sb="79" eb="82">
      <t>ハショウフウ</t>
    </rPh>
    <phoneticPr fontId="2"/>
  </si>
  <si>
    <t>　急性灰白髄炎（ポリオ））ワクチン予防接種が定期接種となりました。４種混合または、３種混合と不活化ポリオ単独ワクチンでの接種となります。</t>
    <rPh sb="1" eb="3">
      <t>キュウセイ</t>
    </rPh>
    <rPh sb="3" eb="4">
      <t>ハイ</t>
    </rPh>
    <rPh sb="4" eb="5">
      <t>ハク</t>
    </rPh>
    <rPh sb="5" eb="6">
      <t>ズイ</t>
    </rPh>
    <rPh sb="22" eb="24">
      <t>テイキ</t>
    </rPh>
    <rPh sb="34" eb="35">
      <t>シュ</t>
    </rPh>
    <rPh sb="35" eb="37">
      <t>コンゴウ</t>
    </rPh>
    <rPh sb="42" eb="43">
      <t>シュ</t>
    </rPh>
    <rPh sb="43" eb="45">
      <t>コンゴウ</t>
    </rPh>
    <rPh sb="46" eb="47">
      <t>フ</t>
    </rPh>
    <rPh sb="47" eb="49">
      <t>カツカ</t>
    </rPh>
    <rPh sb="52" eb="54">
      <t>タンドク</t>
    </rPh>
    <rPh sb="60" eb="62">
      <t>セッシュ</t>
    </rPh>
    <phoneticPr fontId="2"/>
  </si>
  <si>
    <t>※令和６年４月より、５種混合（百日せき・ジフテリア・破傷風・急性灰白髄炎（ポリオ）・ヒブ）ワクチン予防接種が定期接種となりました。</t>
    <rPh sb="1" eb="3">
      <t>レイワ</t>
    </rPh>
    <rPh sb="4" eb="5">
      <t>ネン</t>
    </rPh>
    <rPh sb="6" eb="7">
      <t>ガツ</t>
    </rPh>
    <rPh sb="11" eb="12">
      <t>シュ</t>
    </rPh>
    <rPh sb="12" eb="14">
      <t>コンゴウ</t>
    </rPh>
    <rPh sb="33" eb="34">
      <t>シロ</t>
    </rPh>
    <rPh sb="49" eb="51">
      <t>ヨボウ</t>
    </rPh>
    <rPh sb="51" eb="53">
      <t>セッシュ</t>
    </rPh>
    <rPh sb="54" eb="56">
      <t>テイキ</t>
    </rPh>
    <rPh sb="56" eb="58">
      <t>セッシュ</t>
    </rPh>
    <phoneticPr fontId="2"/>
  </si>
  <si>
    <t>　令和５年度まで特例臨時接種として実施していた新型コロナワクチン予防接種が令和６年度より、定期接種となりました。</t>
    <rPh sb="1" eb="3">
      <t>レイワ</t>
    </rPh>
    <rPh sb="4" eb="6">
      <t>ネンド</t>
    </rPh>
    <rPh sb="8" eb="10">
      <t>トクレイ</t>
    </rPh>
    <rPh sb="10" eb="12">
      <t>リンジ</t>
    </rPh>
    <rPh sb="12" eb="14">
      <t>セッシュ</t>
    </rPh>
    <rPh sb="17" eb="19">
      <t>ジッシ</t>
    </rPh>
    <rPh sb="23" eb="25">
      <t>シンガタ</t>
    </rPh>
    <rPh sb="32" eb="36">
      <t>ヨボウセッシュ</t>
    </rPh>
    <rPh sb="37" eb="39">
      <t>レイワ</t>
    </rPh>
    <rPh sb="40" eb="42">
      <t>ネンド</t>
    </rPh>
    <rPh sb="45" eb="47">
      <t>テイキ</t>
    </rPh>
    <rPh sb="47" eb="49">
      <t>セッシュ</t>
    </rPh>
    <phoneticPr fontId="2"/>
  </si>
  <si>
    <t>※２　令和７年より心臓血管外科を追加。</t>
    <phoneticPr fontId="2"/>
  </si>
  <si>
    <t>〔3,059〕</t>
    <phoneticPr fontId="2"/>
  </si>
  <si>
    <t>出産育児一時金　※２</t>
    <rPh sb="0" eb="2">
      <t>シュッサン</t>
    </rPh>
    <rPh sb="2" eb="4">
      <t>イクジ</t>
    </rPh>
    <rPh sb="4" eb="6">
      <t>イチジ</t>
    </rPh>
    <phoneticPr fontId="2"/>
  </si>
  <si>
    <t>出産育児一時金　※２</t>
    <rPh sb="0" eb="2">
      <t>シュッサン</t>
    </rPh>
    <rPh sb="2" eb="4">
      <t>イクジ</t>
    </rPh>
    <rPh sb="4" eb="7">
      <t>イチジキン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</si>
</sst>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Red]\(#,##0\)"/>
    <numFmt numFmtId="178" formatCode="0.0%"/>
    <numFmt numFmtId="179" formatCode="0.0_ "/>
    <numFmt numFmtId="180" formatCode="0.0_);[Red]\(0.0\)"/>
    <numFmt numFmtId="181" formatCode="0.0"/>
    <numFmt numFmtId="182" formatCode="#,##0.0_);[Red]\(#,##0.0\)"/>
    <numFmt numFmtId="183" formatCode="&quot;〈&quot;0.###\ "/>
  </numFmts>
  <fonts count="32" x14ac:knownFonts="1">
    <font>
      <sz val="11"/>
      <name val="ＭＳ Ｐゴシック"/>
      <family val="3"/>
      <charset val="128"/>
    </font>
    <font>
      <sz val="11"/>
      <name val="ＭＳ Ｐゴシック"/>
      <family val="3"/>
      <charset val="128"/>
    </font>
    <font>
      <sz val="6"/>
      <name val="ＭＳ Ｐゴシック"/>
      <family val="3"/>
      <charset val="128"/>
    </font>
    <font>
      <sz val="20"/>
      <name val="ＭＳ Ｐゴシック"/>
      <family val="3"/>
      <charset val="128"/>
    </font>
    <font>
      <sz val="14"/>
      <name val="ＭＳ Ｐゴシック"/>
      <family val="3"/>
      <charset val="128"/>
    </font>
    <font>
      <sz val="12"/>
      <name val="ＭＳ Ｐゴシック"/>
      <family val="3"/>
      <charset val="128"/>
    </font>
    <font>
      <sz val="10"/>
      <name val="ＭＳ Ｐゴシック"/>
      <family val="3"/>
      <charset val="128"/>
    </font>
    <font>
      <sz val="11"/>
      <name val="ＭＳ Ｐゴシック"/>
      <family val="3"/>
      <charset val="128"/>
    </font>
    <font>
      <sz val="9"/>
      <name val="ＭＳ Ｐゴシック"/>
      <family val="3"/>
      <charset val="128"/>
    </font>
    <font>
      <sz val="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8"/>
      <name val="ＭＳ Ｐゴシック"/>
      <family val="3"/>
      <charset val="128"/>
    </font>
    <font>
      <sz val="11"/>
      <color theme="1"/>
      <name val="ＭＳ Ｐゴシック"/>
      <family val="3"/>
      <charset val="128"/>
    </font>
    <font>
      <sz val="11"/>
      <color theme="1"/>
      <name val="ＭＳ Ｐゴシック"/>
      <family val="3"/>
      <charset val="128"/>
      <scheme val="major"/>
    </font>
    <font>
      <sz val="11"/>
      <name val="ＭＳ Ｐゴシック"/>
      <family val="3"/>
      <charset val="128"/>
      <scheme val="major"/>
    </font>
    <font>
      <sz val="11"/>
      <color rgb="FFFF0000"/>
      <name val="ＭＳ Ｐゴシック"/>
      <family val="3"/>
      <charset val="128"/>
    </font>
  </fonts>
  <fills count="46">
    <fill>
      <patternFill patternType="none"/>
    </fill>
    <fill>
      <patternFill patternType="gray125"/>
    </fill>
    <fill>
      <patternFill patternType="solid">
        <fgColor indexed="31"/>
      </patternFill>
    </fill>
    <fill>
      <patternFill patternType="solid">
        <fgColor indexed="31"/>
        <bgColor indexed="64"/>
      </patternFill>
    </fill>
    <fill>
      <patternFill patternType="solid">
        <fgColor indexed="45"/>
      </patternFill>
    </fill>
    <fill>
      <patternFill patternType="solid">
        <fgColor indexed="45"/>
        <bgColor indexed="64"/>
      </patternFill>
    </fill>
    <fill>
      <patternFill patternType="solid">
        <fgColor indexed="42"/>
      </patternFill>
    </fill>
    <fill>
      <patternFill patternType="solid">
        <fgColor indexed="42"/>
        <bgColor indexed="64"/>
      </patternFill>
    </fill>
    <fill>
      <patternFill patternType="solid">
        <fgColor indexed="46"/>
      </patternFill>
    </fill>
    <fill>
      <patternFill patternType="solid">
        <fgColor indexed="46"/>
        <bgColor indexed="64"/>
      </patternFill>
    </fill>
    <fill>
      <patternFill patternType="solid">
        <fgColor indexed="27"/>
      </patternFill>
    </fill>
    <fill>
      <patternFill patternType="solid">
        <fgColor indexed="27"/>
        <bgColor indexed="64"/>
      </patternFill>
    </fill>
    <fill>
      <patternFill patternType="solid">
        <fgColor indexed="47"/>
      </patternFill>
    </fill>
    <fill>
      <patternFill patternType="solid">
        <fgColor indexed="47"/>
        <bgColor indexed="64"/>
      </patternFill>
    </fill>
    <fill>
      <patternFill patternType="solid">
        <fgColor indexed="44"/>
      </patternFill>
    </fill>
    <fill>
      <patternFill patternType="solid">
        <fgColor indexed="44"/>
        <bgColor indexed="64"/>
      </patternFill>
    </fill>
    <fill>
      <patternFill patternType="solid">
        <fgColor indexed="29"/>
      </patternFill>
    </fill>
    <fill>
      <patternFill patternType="solid">
        <fgColor indexed="29"/>
        <bgColor indexed="64"/>
      </patternFill>
    </fill>
    <fill>
      <patternFill patternType="solid">
        <fgColor indexed="11"/>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36"/>
      </patternFill>
    </fill>
    <fill>
      <patternFill patternType="solid">
        <fgColor indexed="36"/>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62"/>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3"/>
      </patternFill>
    </fill>
    <fill>
      <patternFill patternType="solid">
        <fgColor indexed="53"/>
        <bgColor indexed="64"/>
      </patternFill>
    </fill>
    <fill>
      <patternFill patternType="solid">
        <fgColor indexed="55"/>
      </patternFill>
    </fill>
    <fill>
      <patternFill patternType="solid">
        <fgColor indexed="55"/>
        <bgColor indexed="64"/>
      </patternFill>
    </fill>
    <fill>
      <patternFill patternType="solid">
        <fgColor indexed="43"/>
      </patternFill>
    </fill>
    <fill>
      <patternFill patternType="solid">
        <fgColor indexed="43"/>
        <bgColor indexed="64"/>
      </patternFill>
    </fill>
    <fill>
      <patternFill patternType="solid">
        <fgColor indexed="26"/>
      </patternFill>
    </fill>
    <fill>
      <patternFill patternType="solid">
        <fgColor indexed="26"/>
        <bgColor indexed="64"/>
      </patternFill>
    </fill>
    <fill>
      <patternFill patternType="solid">
        <fgColor indexed="22"/>
      </patternFill>
    </fill>
    <fill>
      <patternFill patternType="solid">
        <fgColor indexed="22"/>
        <bgColor indexed="64"/>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84">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11" fillId="33" borderId="0" applyNumberFormat="0" applyBorder="0" applyAlignment="0" applyProtection="0">
      <alignment vertical="center"/>
    </xf>
    <xf numFmtId="0" fontId="11" fillId="34" borderId="0" applyNumberFormat="0" applyBorder="0" applyAlignment="0" applyProtection="0">
      <alignment vertical="center"/>
    </xf>
    <xf numFmtId="0" fontId="11" fillId="35"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36" borderId="0" applyNumberFormat="0" applyBorder="0" applyAlignment="0" applyProtection="0">
      <alignment vertical="center"/>
    </xf>
    <xf numFmtId="0" fontId="11" fillId="37" borderId="0" applyNumberFormat="0" applyBorder="0" applyAlignment="0" applyProtection="0">
      <alignment vertical="center"/>
    </xf>
    <xf numFmtId="0" fontId="12" fillId="0" borderId="0" applyNumberFormat="0" applyFill="0" applyBorder="0" applyAlignment="0" applyProtection="0">
      <alignment vertical="center"/>
    </xf>
    <xf numFmtId="0" fontId="13" fillId="38" borderId="1" applyNumberFormat="0" applyAlignment="0" applyProtection="0">
      <alignment vertical="center"/>
    </xf>
    <xf numFmtId="0" fontId="13" fillId="39" borderId="1" applyNumberFormat="0" applyAlignment="0" applyProtection="0">
      <alignment vertical="center"/>
    </xf>
    <xf numFmtId="0" fontId="14" fillId="40" borderId="0" applyNumberFormat="0" applyBorder="0" applyAlignment="0" applyProtection="0">
      <alignment vertical="center"/>
    </xf>
    <xf numFmtId="0" fontId="14" fillId="41" borderId="0" applyNumberFormat="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42" borderId="2" applyNumberFormat="0" applyFont="0" applyAlignment="0" applyProtection="0">
      <alignment vertical="center"/>
    </xf>
    <xf numFmtId="0" fontId="7" fillId="42" borderId="2" applyNumberFormat="0" applyFont="0" applyAlignment="0" applyProtection="0">
      <alignment vertical="center"/>
    </xf>
    <xf numFmtId="0" fontId="10" fillId="43" borderId="2" applyNumberFormat="0" applyFont="0" applyAlignment="0" applyProtection="0">
      <alignment vertical="center"/>
    </xf>
    <xf numFmtId="0" fontId="10" fillId="43" borderId="2" applyNumberFormat="0" applyFont="0" applyAlignment="0" applyProtection="0">
      <alignment vertical="center"/>
    </xf>
    <xf numFmtId="0" fontId="15" fillId="0" borderId="3" applyNumberFormat="0" applyFill="0" applyAlignment="0" applyProtection="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7" fillId="44" borderId="4" applyNumberFormat="0" applyAlignment="0" applyProtection="0">
      <alignment vertical="center"/>
    </xf>
    <xf numFmtId="0" fontId="17" fillId="45" borderId="4" applyNumberFormat="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xf numFmtId="38" fontId="7" fillId="0" borderId="0" applyFont="0" applyFill="0" applyBorder="0" applyAlignment="0" applyProtection="0"/>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44" borderId="9" applyNumberFormat="0" applyAlignment="0" applyProtection="0">
      <alignment vertical="center"/>
    </xf>
    <xf numFmtId="0" fontId="23" fillId="45" borderId="9" applyNumberFormat="0" applyAlignment="0" applyProtection="0">
      <alignment vertical="center"/>
    </xf>
    <xf numFmtId="0" fontId="24" fillId="0" borderId="0" applyNumberFormat="0" applyFill="0" applyBorder="0" applyAlignment="0" applyProtection="0">
      <alignment vertical="center"/>
    </xf>
    <xf numFmtId="0" fontId="25" fillId="12" borderId="4" applyNumberFormat="0" applyAlignment="0" applyProtection="0">
      <alignment vertical="center"/>
    </xf>
    <xf numFmtId="0" fontId="25" fillId="13" borderId="4" applyNumberFormat="0" applyAlignment="0" applyProtection="0">
      <alignment vertical="center"/>
    </xf>
    <xf numFmtId="0" fontId="26" fillId="6" borderId="0" applyNumberFormat="0" applyBorder="0" applyAlignment="0" applyProtection="0">
      <alignment vertical="center"/>
    </xf>
    <xf numFmtId="0" fontId="26" fillId="7" borderId="0" applyNumberFormat="0" applyBorder="0" applyAlignment="0" applyProtection="0">
      <alignment vertical="center"/>
    </xf>
    <xf numFmtId="0" fontId="1" fillId="0" borderId="0"/>
  </cellStyleXfs>
  <cellXfs count="383">
    <xf numFmtId="0" fontId="0" fillId="0" borderId="0" xfId="0"/>
    <xf numFmtId="0" fontId="27" fillId="0" borderId="0" xfId="0" applyFont="1" applyAlignment="1">
      <alignment vertical="center"/>
    </xf>
    <xf numFmtId="0" fontId="3" fillId="0" borderId="0" xfId="0" applyFont="1"/>
    <xf numFmtId="0" fontId="4" fillId="0" borderId="0" xfId="0" applyFont="1" applyAlignment="1">
      <alignment vertical="center"/>
    </xf>
    <xf numFmtId="0" fontId="4" fillId="0" borderId="0" xfId="0" applyFont="1"/>
    <xf numFmtId="0" fontId="7" fillId="0" borderId="0" xfId="0" applyFont="1"/>
    <xf numFmtId="0" fontId="0" fillId="0" borderId="0" xfId="0" applyAlignment="1">
      <alignment vertical="center"/>
    </xf>
    <xf numFmtId="0" fontId="0" fillId="0" borderId="13" xfId="0" applyBorder="1" applyAlignment="1">
      <alignment horizontal="right" vertical="center"/>
    </xf>
    <xf numFmtId="0" fontId="0" fillId="0" borderId="14" xfId="0" applyBorder="1" applyAlignment="1">
      <alignment horizontal="center" vertical="center"/>
    </xf>
    <xf numFmtId="0" fontId="7" fillId="0" borderId="16" xfId="0" applyFont="1" applyBorder="1" applyAlignment="1">
      <alignment horizontal="center"/>
    </xf>
    <xf numFmtId="0" fontId="7" fillId="0" borderId="10" xfId="0" applyFont="1" applyBorder="1" applyAlignment="1">
      <alignment horizontal="center"/>
    </xf>
    <xf numFmtId="0" fontId="0" fillId="0" borderId="10" xfId="0" applyBorder="1" applyAlignment="1">
      <alignment horizontal="center"/>
    </xf>
    <xf numFmtId="3" fontId="7" fillId="0" borderId="10" xfId="0" applyNumberFormat="1" applyFont="1" applyBorder="1"/>
    <xf numFmtId="0" fontId="7" fillId="0" borderId="10" xfId="0" applyFont="1" applyBorder="1"/>
    <xf numFmtId="179" fontId="7" fillId="0" borderId="10" xfId="0" applyNumberFormat="1" applyFont="1" applyBorder="1"/>
    <xf numFmtId="0" fontId="0" fillId="0" borderId="10" xfId="0" applyBorder="1"/>
    <xf numFmtId="3" fontId="0" fillId="0" borderId="10" xfId="0" applyNumberFormat="1" applyBorder="1"/>
    <xf numFmtId="180" fontId="7" fillId="0" borderId="10" xfId="54" applyNumberFormat="1" applyFont="1" applyFill="1" applyBorder="1" applyAlignment="1" applyProtection="1"/>
    <xf numFmtId="180" fontId="0" fillId="0" borderId="10" xfId="0" applyNumberFormat="1" applyBorder="1"/>
    <xf numFmtId="3" fontId="0" fillId="0" borderId="14" xfId="0" applyNumberFormat="1" applyBorder="1"/>
    <xf numFmtId="3" fontId="7" fillId="0" borderId="14" xfId="0" applyNumberFormat="1" applyFont="1" applyBorder="1"/>
    <xf numFmtId="180" fontId="7" fillId="0" borderId="14" xfId="54" applyNumberFormat="1" applyFont="1" applyFill="1" applyBorder="1" applyAlignment="1" applyProtection="1"/>
    <xf numFmtId="180" fontId="0" fillId="0" borderId="14" xfId="0" applyNumberFormat="1" applyBorder="1"/>
    <xf numFmtId="180" fontId="0" fillId="0" borderId="10" xfId="54" applyNumberFormat="1" applyFont="1" applyFill="1" applyBorder="1" applyAlignment="1" applyProtection="1"/>
    <xf numFmtId="0" fontId="4" fillId="0" borderId="0" xfId="0" applyFont="1" applyAlignment="1">
      <alignment horizontal="left"/>
    </xf>
    <xf numFmtId="3" fontId="7" fillId="0" borderId="0" xfId="0" applyNumberFormat="1" applyFont="1"/>
    <xf numFmtId="0" fontId="7" fillId="0" borderId="0" xfId="0" applyFont="1" applyAlignment="1">
      <alignment horizontal="left"/>
    </xf>
    <xf numFmtId="0" fontId="0" fillId="0" borderId="0" xfId="0" applyAlignment="1">
      <alignment horizontal="right"/>
    </xf>
    <xf numFmtId="0" fontId="7" fillId="0" borderId="0" xfId="0" applyFont="1" applyAlignment="1">
      <alignment horizontal="right"/>
    </xf>
    <xf numFmtId="0" fontId="7" fillId="0" borderId="10" xfId="0" applyFont="1" applyBorder="1" applyAlignment="1">
      <alignment horizontal="distributed"/>
    </xf>
    <xf numFmtId="38" fontId="0" fillId="0" borderId="10" xfId="70" applyFont="1" applyFill="1" applyBorder="1" applyProtection="1"/>
    <xf numFmtId="38" fontId="7" fillId="0" borderId="10" xfId="70" applyFont="1" applyFill="1" applyBorder="1" applyProtection="1"/>
    <xf numFmtId="0" fontId="7" fillId="0" borderId="0" xfId="0" applyFont="1" applyAlignment="1">
      <alignment horizontal="center"/>
    </xf>
    <xf numFmtId="38" fontId="7" fillId="0" borderId="0" xfId="70" applyFont="1" applyFill="1" applyBorder="1" applyProtection="1"/>
    <xf numFmtId="38" fontId="0" fillId="0" borderId="0" xfId="70" applyFont="1" applyFill="1" applyBorder="1" applyProtection="1"/>
    <xf numFmtId="0" fontId="0" fillId="0" borderId="10" xfId="0" applyBorder="1" applyAlignment="1">
      <alignment horizontal="distributed"/>
    </xf>
    <xf numFmtId="38" fontId="0" fillId="0" borderId="10" xfId="70" applyFont="1" applyFill="1" applyBorder="1" applyAlignment="1" applyProtection="1">
      <alignment horizontal="right"/>
    </xf>
    <xf numFmtId="38" fontId="7" fillId="0" borderId="10" xfId="70" applyFont="1" applyFill="1" applyBorder="1" applyAlignment="1" applyProtection="1">
      <alignment horizontal="right"/>
    </xf>
    <xf numFmtId="38" fontId="0" fillId="0" borderId="10" xfId="70" applyFont="1" applyFill="1" applyBorder="1" applyAlignment="1" applyProtection="1">
      <alignment shrinkToFit="1"/>
    </xf>
    <xf numFmtId="38" fontId="7" fillId="0" borderId="10" xfId="70" applyFont="1" applyFill="1" applyBorder="1" applyAlignment="1" applyProtection="1">
      <alignment shrinkToFit="1"/>
    </xf>
    <xf numFmtId="38" fontId="0" fillId="0" borderId="0" xfId="70" applyFont="1" applyFill="1" applyBorder="1" applyAlignment="1" applyProtection="1">
      <alignment horizontal="right"/>
    </xf>
    <xf numFmtId="38" fontId="7" fillId="0" borderId="0" xfId="70" applyFont="1" applyFill="1" applyBorder="1" applyAlignment="1" applyProtection="1">
      <alignment horizontal="right"/>
    </xf>
    <xf numFmtId="177" fontId="7" fillId="0" borderId="0" xfId="0" applyNumberFormat="1" applyFont="1" applyAlignment="1">
      <alignment horizontal="right"/>
    </xf>
    <xf numFmtId="0" fontId="7" fillId="0" borderId="13" xfId="0" applyFont="1" applyBorder="1"/>
    <xf numFmtId="0" fontId="0" fillId="0" borderId="13" xfId="0" applyBorder="1" applyAlignment="1">
      <alignment horizontal="right"/>
    </xf>
    <xf numFmtId="177" fontId="7" fillId="0" borderId="10" xfId="0" applyNumberFormat="1" applyFont="1" applyBorder="1" applyAlignment="1">
      <alignment horizontal="right"/>
    </xf>
    <xf numFmtId="3" fontId="7" fillId="0" borderId="10" xfId="0" applyNumberFormat="1" applyFont="1" applyBorder="1" applyAlignment="1">
      <alignment horizontal="right"/>
    </xf>
    <xf numFmtId="0" fontId="7" fillId="0" borderId="10" xfId="0" applyFont="1" applyBorder="1" applyAlignment="1">
      <alignment horizontal="right"/>
    </xf>
    <xf numFmtId="38" fontId="7" fillId="0" borderId="10" xfId="69" applyFont="1" applyFill="1" applyBorder="1" applyAlignment="1" applyProtection="1">
      <alignment horizontal="right"/>
    </xf>
    <xf numFmtId="0" fontId="7" fillId="0" borderId="0" xfId="0" applyFont="1" applyAlignment="1">
      <alignment horizontal="distributed"/>
    </xf>
    <xf numFmtId="38" fontId="7" fillId="0" borderId="0" xfId="69" applyFont="1" applyFill="1" applyBorder="1" applyAlignment="1" applyProtection="1">
      <alignment horizontal="right"/>
    </xf>
    <xf numFmtId="3" fontId="0" fillId="0" borderId="10" xfId="0" applyNumberFormat="1" applyBorder="1" applyAlignment="1">
      <alignment horizontal="right"/>
    </xf>
    <xf numFmtId="0" fontId="0" fillId="0" borderId="0" xfId="0" applyAlignment="1">
      <alignment horizontal="left"/>
    </xf>
    <xf numFmtId="0" fontId="4" fillId="0" borderId="13" xfId="0" applyFont="1" applyBorder="1" applyAlignment="1">
      <alignment horizontal="left"/>
    </xf>
    <xf numFmtId="0" fontId="7" fillId="0" borderId="17" xfId="0" applyFont="1" applyBorder="1" applyAlignment="1">
      <alignment horizontal="right"/>
    </xf>
    <xf numFmtId="3" fontId="7" fillId="0" borderId="17" xfId="0" applyNumberFormat="1" applyFont="1" applyBorder="1" applyAlignment="1">
      <alignment horizontal="right"/>
    </xf>
    <xf numFmtId="0" fontId="0" fillId="0" borderId="0" xfId="0" applyAlignment="1">
      <alignment horizontal="distributed"/>
    </xf>
    <xf numFmtId="3" fontId="7" fillId="0" borderId="0" xfId="0" applyNumberFormat="1" applyFont="1" applyAlignment="1">
      <alignment horizontal="right"/>
    </xf>
    <xf numFmtId="0" fontId="0" fillId="0" borderId="10" xfId="0" applyBorder="1" applyAlignment="1">
      <alignment horizontal="right"/>
    </xf>
    <xf numFmtId="38" fontId="4" fillId="0" borderId="0" xfId="69" applyFont="1" applyAlignment="1" applyProtection="1">
      <alignment vertical="center"/>
    </xf>
    <xf numFmtId="38" fontId="0" fillId="0" borderId="0" xfId="69" applyFont="1" applyAlignment="1" applyProtection="1">
      <alignment vertical="center"/>
    </xf>
    <xf numFmtId="38" fontId="0" fillId="0" borderId="0" xfId="69" applyFont="1" applyFill="1" applyAlignment="1" applyProtection="1">
      <alignment vertical="center"/>
    </xf>
    <xf numFmtId="38" fontId="0" fillId="0" borderId="0" xfId="69" applyFont="1" applyProtection="1"/>
    <xf numFmtId="38" fontId="7" fillId="0" borderId="0" xfId="69" applyFont="1" applyAlignment="1" applyProtection="1">
      <alignment vertical="center"/>
    </xf>
    <xf numFmtId="38" fontId="7" fillId="0" borderId="13" xfId="69" applyFont="1" applyBorder="1" applyAlignment="1" applyProtection="1">
      <alignment horizontal="right" vertical="center"/>
    </xf>
    <xf numFmtId="38" fontId="7" fillId="0" borderId="10" xfId="69" applyFont="1" applyBorder="1" applyAlignment="1" applyProtection="1">
      <alignment horizontal="center" vertical="center"/>
    </xf>
    <xf numFmtId="38" fontId="7" fillId="0" borderId="10" xfId="69" applyFont="1" applyBorder="1" applyAlignment="1" applyProtection="1">
      <alignment horizontal="distributed" vertical="center"/>
    </xf>
    <xf numFmtId="38" fontId="9" fillId="0" borderId="10" xfId="69" applyFont="1" applyBorder="1" applyAlignment="1" applyProtection="1">
      <alignment horizontal="center" vertical="center"/>
    </xf>
    <xf numFmtId="38" fontId="8" fillId="0" borderId="10" xfId="69" applyFont="1" applyBorder="1" applyAlignment="1" applyProtection="1">
      <alignment horizontal="center" vertical="center"/>
    </xf>
    <xf numFmtId="38" fontId="7" fillId="0" borderId="10" xfId="70" applyFont="1" applyBorder="1" applyAlignment="1" applyProtection="1">
      <alignment horizontal="distributed" vertical="center"/>
    </xf>
    <xf numFmtId="38" fontId="7" fillId="0" borderId="10" xfId="70" applyFont="1" applyFill="1" applyBorder="1" applyAlignment="1" applyProtection="1">
      <alignment vertical="center"/>
    </xf>
    <xf numFmtId="178" fontId="7" fillId="0" borderId="10" xfId="70" applyNumberFormat="1" applyFont="1" applyFill="1" applyBorder="1" applyAlignment="1" applyProtection="1">
      <alignment vertical="center"/>
    </xf>
    <xf numFmtId="38" fontId="28" fillId="0" borderId="10" xfId="70" applyFont="1" applyFill="1" applyBorder="1" applyAlignment="1" applyProtection="1">
      <alignment vertical="center"/>
    </xf>
    <xf numFmtId="38" fontId="7" fillId="0" borderId="10" xfId="70" applyFont="1" applyFill="1" applyBorder="1" applyAlignment="1" applyProtection="1">
      <alignment horizontal="distributed" vertical="center"/>
    </xf>
    <xf numFmtId="38" fontId="0" fillId="0" borderId="0" xfId="70" applyFont="1" applyFill="1" applyProtection="1"/>
    <xf numFmtId="38" fontId="0" fillId="0" borderId="0" xfId="70" applyFont="1" applyProtection="1"/>
    <xf numFmtId="38" fontId="0" fillId="0" borderId="0" xfId="70" applyFont="1" applyBorder="1" applyAlignment="1" applyProtection="1">
      <alignment vertical="center"/>
    </xf>
    <xf numFmtId="38" fontId="0" fillId="0" borderId="0" xfId="70" applyFont="1" applyAlignment="1" applyProtection="1">
      <alignment vertical="center"/>
    </xf>
    <xf numFmtId="38" fontId="7" fillId="0" borderId="10" xfId="69" applyFont="1" applyFill="1" applyBorder="1" applyAlignment="1" applyProtection="1">
      <alignment horizontal="distributed" vertical="center"/>
    </xf>
    <xf numFmtId="38" fontId="7" fillId="0" borderId="10" xfId="69" applyFont="1" applyFill="1" applyBorder="1" applyAlignment="1" applyProtection="1">
      <alignment vertical="center"/>
    </xf>
    <xf numFmtId="38" fontId="7" fillId="0" borderId="10" xfId="70" applyFont="1" applyFill="1" applyBorder="1" applyAlignment="1" applyProtection="1">
      <alignment horizontal="right" vertical="center"/>
    </xf>
    <xf numFmtId="38" fontId="0" fillId="0" borderId="0" xfId="69" applyFont="1" applyFill="1" applyProtection="1"/>
    <xf numFmtId="178" fontId="7" fillId="0" borderId="10" xfId="69" applyNumberFormat="1" applyFont="1" applyFill="1" applyBorder="1" applyAlignment="1" applyProtection="1">
      <alignment vertical="center"/>
    </xf>
    <xf numFmtId="38" fontId="7" fillId="0" borderId="10" xfId="69" applyFont="1" applyFill="1" applyBorder="1" applyAlignment="1" applyProtection="1">
      <alignment horizontal="right" vertical="center"/>
    </xf>
    <xf numFmtId="38" fontId="0" fillId="0" borderId="0" xfId="69" applyFont="1" applyBorder="1" applyAlignment="1" applyProtection="1">
      <alignment vertical="center"/>
    </xf>
    <xf numFmtId="38" fontId="0" fillId="0" borderId="13" xfId="69" applyFont="1" applyBorder="1" applyAlignment="1" applyProtection="1">
      <alignment horizontal="right" vertical="center"/>
    </xf>
    <xf numFmtId="178" fontId="0" fillId="0" borderId="10" xfId="69" applyNumberFormat="1" applyFont="1" applyFill="1" applyBorder="1" applyAlignment="1" applyProtection="1">
      <alignment vertical="center"/>
    </xf>
    <xf numFmtId="38" fontId="7" fillId="0" borderId="0" xfId="69" applyFont="1" applyFill="1" applyAlignment="1" applyProtection="1">
      <alignment vertical="center"/>
    </xf>
    <xf numFmtId="38" fontId="7" fillId="0" borderId="0" xfId="69" applyFont="1" applyProtection="1"/>
    <xf numFmtId="38" fontId="0" fillId="0" borderId="0" xfId="69" applyFont="1" applyAlignment="1" applyProtection="1">
      <alignment horizontal="right"/>
    </xf>
    <xf numFmtId="38" fontId="6" fillId="0" borderId="10" xfId="69" applyFont="1" applyBorder="1" applyAlignment="1" applyProtection="1">
      <alignment horizontal="center" vertical="center" shrinkToFit="1"/>
    </xf>
    <xf numFmtId="38" fontId="2" fillId="0" borderId="18" xfId="69" applyFont="1" applyBorder="1" applyAlignment="1" applyProtection="1">
      <alignment horizontal="center" vertical="center" shrinkToFit="1"/>
    </xf>
    <xf numFmtId="38" fontId="0" fillId="0" borderId="10" xfId="69" applyFont="1" applyBorder="1" applyAlignment="1" applyProtection="1">
      <alignment horizontal="distributed" vertical="center"/>
    </xf>
    <xf numFmtId="3" fontId="7" fillId="0" borderId="10" xfId="70" applyNumberFormat="1" applyFont="1" applyFill="1" applyBorder="1" applyAlignment="1" applyProtection="1">
      <alignment vertical="center"/>
    </xf>
    <xf numFmtId="3" fontId="28" fillId="0" borderId="10" xfId="70" applyNumberFormat="1" applyFont="1" applyFill="1" applyBorder="1" applyAlignment="1" applyProtection="1">
      <alignment vertical="center"/>
    </xf>
    <xf numFmtId="178" fontId="7" fillId="0" borderId="17" xfId="70" applyNumberFormat="1" applyFont="1" applyFill="1" applyBorder="1" applyAlignment="1" applyProtection="1">
      <alignment vertical="center"/>
    </xf>
    <xf numFmtId="0" fontId="28" fillId="0" borderId="17" xfId="70" applyNumberFormat="1" applyFont="1" applyFill="1" applyBorder="1" applyAlignment="1" applyProtection="1">
      <alignment vertical="center"/>
    </xf>
    <xf numFmtId="0" fontId="28" fillId="0" borderId="10" xfId="70" applyNumberFormat="1" applyFont="1" applyFill="1" applyBorder="1" applyAlignment="1" applyProtection="1">
      <alignment vertical="center"/>
    </xf>
    <xf numFmtId="38" fontId="7" fillId="0" borderId="17" xfId="70" applyFont="1" applyFill="1" applyBorder="1" applyProtection="1"/>
    <xf numFmtId="38" fontId="0" fillId="0" borderId="10" xfId="69" applyFont="1" applyFill="1" applyBorder="1" applyAlignment="1" applyProtection="1">
      <alignment horizontal="distributed" vertical="center"/>
    </xf>
    <xf numFmtId="0" fontId="7" fillId="0" borderId="17" xfId="70" applyNumberFormat="1" applyFont="1" applyFill="1" applyBorder="1" applyAlignment="1" applyProtection="1">
      <alignment vertical="center"/>
    </xf>
    <xf numFmtId="0" fontId="7" fillId="0" borderId="10" xfId="70" applyNumberFormat="1" applyFont="1" applyFill="1" applyBorder="1" applyAlignment="1" applyProtection="1">
      <alignment vertical="center"/>
    </xf>
    <xf numFmtId="38" fontId="7" fillId="0" borderId="0" xfId="69" applyFont="1" applyFill="1" applyProtection="1"/>
    <xf numFmtId="38" fontId="0" fillId="0" borderId="11" xfId="69" applyFont="1" applyFill="1" applyBorder="1" applyAlignment="1" applyProtection="1">
      <alignment vertical="center"/>
    </xf>
    <xf numFmtId="38" fontId="7" fillId="0" borderId="11" xfId="69" applyFont="1" applyFill="1" applyBorder="1" applyAlignment="1" applyProtection="1">
      <alignment vertical="center"/>
    </xf>
    <xf numFmtId="38" fontId="0" fillId="0" borderId="0" xfId="69" applyFont="1" applyFill="1" applyBorder="1" applyProtection="1"/>
    <xf numFmtId="38" fontId="0" fillId="0" borderId="0" xfId="70" applyFont="1" applyAlignment="1" applyProtection="1">
      <alignment horizontal="left"/>
    </xf>
    <xf numFmtId="38" fontId="0" fillId="0" borderId="0" xfId="70" applyFont="1" applyAlignment="1" applyProtection="1"/>
    <xf numFmtId="38" fontId="7" fillId="0" borderId="10" xfId="69" applyFont="1" applyFill="1" applyBorder="1" applyProtection="1"/>
    <xf numFmtId="38" fontId="7" fillId="0" borderId="16" xfId="69" applyFont="1" applyFill="1" applyBorder="1" applyProtection="1"/>
    <xf numFmtId="38" fontId="7" fillId="0" borderId="16" xfId="69" applyFont="1" applyFill="1" applyBorder="1" applyAlignment="1" applyProtection="1"/>
    <xf numFmtId="38" fontId="7" fillId="0" borderId="10" xfId="69" applyFont="1" applyFill="1" applyBorder="1" applyAlignment="1" applyProtection="1"/>
    <xf numFmtId="38" fontId="7" fillId="0" borderId="19" xfId="69" applyFont="1" applyFill="1" applyBorder="1" applyAlignment="1" applyProtection="1">
      <alignment vertical="center"/>
    </xf>
    <xf numFmtId="38" fontId="7" fillId="0" borderId="18" xfId="69" applyFont="1" applyFill="1" applyBorder="1" applyAlignment="1" applyProtection="1">
      <alignment vertical="center"/>
    </xf>
    <xf numFmtId="38" fontId="0" fillId="0" borderId="10" xfId="69" applyFont="1" applyBorder="1" applyProtection="1"/>
    <xf numFmtId="38" fontId="7" fillId="0" borderId="17" xfId="70" applyFont="1" applyFill="1" applyBorder="1" applyAlignment="1" applyProtection="1">
      <alignment vertical="center"/>
    </xf>
    <xf numFmtId="38" fontId="7" fillId="0" borderId="16" xfId="69" applyFont="1" applyFill="1" applyBorder="1" applyAlignment="1" applyProtection="1">
      <alignment vertical="center"/>
    </xf>
    <xf numFmtId="178" fontId="7" fillId="0" borderId="16" xfId="69" applyNumberFormat="1" applyFont="1" applyFill="1" applyBorder="1" applyAlignment="1" applyProtection="1">
      <alignment vertical="center"/>
    </xf>
    <xf numFmtId="178" fontId="7" fillId="0" borderId="19" xfId="69" applyNumberFormat="1" applyFont="1" applyFill="1" applyBorder="1" applyAlignment="1" applyProtection="1">
      <alignment vertical="center"/>
    </xf>
    <xf numFmtId="178" fontId="7" fillId="0" borderId="18" xfId="69" applyNumberFormat="1" applyFont="1" applyFill="1" applyBorder="1" applyAlignment="1" applyProtection="1">
      <alignment vertical="center"/>
    </xf>
    <xf numFmtId="38" fontId="7" fillId="0" borderId="16" xfId="70" applyFont="1" applyFill="1" applyBorder="1" applyProtection="1"/>
    <xf numFmtId="38" fontId="7" fillId="0" borderId="16" xfId="70" applyFont="1" applyFill="1" applyBorder="1" applyAlignment="1" applyProtection="1">
      <alignment vertical="center"/>
    </xf>
    <xf numFmtId="178" fontId="7" fillId="0" borderId="16" xfId="70" applyNumberFormat="1" applyFont="1" applyFill="1" applyBorder="1" applyAlignment="1" applyProtection="1">
      <alignment vertical="center"/>
    </xf>
    <xf numFmtId="0" fontId="7" fillId="0" borderId="17" xfId="70" applyNumberFormat="1" applyFont="1" applyFill="1" applyBorder="1" applyProtection="1"/>
    <xf numFmtId="178" fontId="0" fillId="0" borderId="10" xfId="69" applyNumberFormat="1" applyFont="1" applyFill="1" applyBorder="1" applyAlignment="1" applyProtection="1">
      <alignment horizontal="right" vertical="center"/>
    </xf>
    <xf numFmtId="38" fontId="28" fillId="0" borderId="17" xfId="70" applyFont="1" applyFill="1" applyBorder="1" applyProtection="1"/>
    <xf numFmtId="176" fontId="7" fillId="0" borderId="10" xfId="70" applyNumberFormat="1" applyFont="1" applyFill="1" applyBorder="1" applyAlignment="1" applyProtection="1">
      <alignment vertical="center"/>
    </xf>
    <xf numFmtId="38" fontId="0" fillId="0" borderId="11" xfId="69" applyFont="1" applyBorder="1" applyAlignment="1" applyProtection="1">
      <alignment vertical="center"/>
    </xf>
    <xf numFmtId="38" fontId="7" fillId="0" borderId="11" xfId="69" applyFont="1" applyBorder="1" applyAlignment="1" applyProtection="1">
      <alignment vertical="center"/>
    </xf>
    <xf numFmtId="38" fontId="0" fillId="0" borderId="0" xfId="69" applyFont="1" applyBorder="1" applyProtection="1"/>
    <xf numFmtId="38" fontId="0" fillId="0" borderId="0" xfId="69" applyFont="1" applyAlignment="1" applyProtection="1">
      <alignment horizontal="right" vertical="center"/>
    </xf>
    <xf numFmtId="38" fontId="7" fillId="0" borderId="17" xfId="69" applyFont="1" applyFill="1" applyBorder="1" applyAlignment="1" applyProtection="1">
      <alignment vertical="center"/>
    </xf>
    <xf numFmtId="178" fontId="7" fillId="0" borderId="17" xfId="69" applyNumberFormat="1" applyFont="1" applyFill="1" applyBorder="1" applyAlignment="1" applyProtection="1">
      <alignment vertical="center"/>
    </xf>
    <xf numFmtId="38" fontId="7" fillId="0" borderId="17" xfId="69" applyFont="1" applyFill="1" applyBorder="1" applyProtection="1"/>
    <xf numFmtId="178" fontId="7" fillId="0" borderId="20" xfId="69" applyNumberFormat="1" applyFont="1" applyFill="1" applyBorder="1" applyAlignment="1" applyProtection="1">
      <alignment vertical="center"/>
    </xf>
    <xf numFmtId="0" fontId="4" fillId="0" borderId="0" xfId="0" applyFont="1" applyAlignment="1">
      <alignment horizontal="left" vertical="center"/>
    </xf>
    <xf numFmtId="0" fontId="0" fillId="0" borderId="0" xfId="0" applyAlignment="1">
      <alignment horizontal="right" vertical="center"/>
    </xf>
    <xf numFmtId="0" fontId="0" fillId="0" borderId="10" xfId="0" applyBorder="1" applyAlignment="1">
      <alignment horizontal="center" vertical="center" shrinkToFit="1"/>
    </xf>
    <xf numFmtId="0" fontId="0" fillId="0" borderId="10" xfId="0" applyBorder="1" applyAlignment="1">
      <alignment horizontal="center" vertical="center"/>
    </xf>
    <xf numFmtId="0" fontId="0" fillId="0" borderId="0" xfId="0" applyAlignment="1">
      <alignment horizontal="center" vertical="center" shrinkToFit="1"/>
    </xf>
    <xf numFmtId="0" fontId="0" fillId="0" borderId="0" xfId="0" applyAlignment="1">
      <alignment horizontal="center" vertical="center"/>
    </xf>
    <xf numFmtId="0" fontId="7" fillId="0" borderId="10" xfId="0" applyFont="1" applyBorder="1" applyAlignment="1">
      <alignment horizontal="left" shrinkToFit="1"/>
    </xf>
    <xf numFmtId="0" fontId="0" fillId="0" borderId="11" xfId="0" applyBorder="1"/>
    <xf numFmtId="0" fontId="7" fillId="0" borderId="11" xfId="0" applyFont="1" applyBorder="1"/>
    <xf numFmtId="0" fontId="8" fillId="0" borderId="10" xfId="0" applyFont="1" applyBorder="1" applyAlignment="1">
      <alignment horizontal="center" shrinkToFit="1"/>
    </xf>
    <xf numFmtId="0" fontId="1" fillId="0" borderId="10" xfId="83" applyBorder="1"/>
    <xf numFmtId="0" fontId="1" fillId="0" borderId="10" xfId="83" applyBorder="1" applyAlignment="1">
      <alignment horizontal="right"/>
    </xf>
    <xf numFmtId="0" fontId="7" fillId="0" borderId="12" xfId="0" applyFont="1" applyBorder="1"/>
    <xf numFmtId="0" fontId="7" fillId="0" borderId="11" xfId="0" applyFont="1" applyBorder="1" applyAlignment="1">
      <alignment shrinkToFit="1"/>
    </xf>
    <xf numFmtId="0" fontId="7" fillId="0" borderId="14" xfId="0" applyFont="1" applyBorder="1" applyAlignment="1">
      <alignment horizontal="center" shrinkToFit="1"/>
    </xf>
    <xf numFmtId="0" fontId="7" fillId="0" borderId="10" xfId="0" applyFont="1" applyBorder="1" applyAlignment="1">
      <alignment horizontal="center" shrinkToFit="1"/>
    </xf>
    <xf numFmtId="0" fontId="7" fillId="0" borderId="13" xfId="0" applyFont="1" applyBorder="1" applyAlignment="1">
      <alignment shrinkToFit="1"/>
    </xf>
    <xf numFmtId="0" fontId="7" fillId="0" borderId="15" xfId="0" applyFont="1" applyBorder="1" applyAlignment="1">
      <alignment horizontal="center" shrinkToFit="1"/>
    </xf>
    <xf numFmtId="0" fontId="6" fillId="0" borderId="15" xfId="0" applyFont="1" applyBorder="1" applyAlignment="1">
      <alignment horizontal="center" vertical="center"/>
    </xf>
    <xf numFmtId="0" fontId="1" fillId="0" borderId="10" xfId="0" applyFont="1" applyBorder="1"/>
    <xf numFmtId="0" fontId="7" fillId="0" borderId="14" xfId="0" applyFont="1" applyBorder="1"/>
    <xf numFmtId="0" fontId="7" fillId="0" borderId="14" xfId="0" applyFont="1" applyBorder="1" applyAlignment="1">
      <alignment horizontal="center"/>
    </xf>
    <xf numFmtId="0" fontId="7" fillId="0" borderId="21" xfId="0" applyFont="1" applyBorder="1"/>
    <xf numFmtId="0" fontId="7" fillId="0" borderId="21" xfId="0" applyFont="1" applyBorder="1" applyAlignment="1">
      <alignment horizontal="center"/>
    </xf>
    <xf numFmtId="0" fontId="7" fillId="0" borderId="15" xfId="0" applyFont="1" applyBorder="1"/>
    <xf numFmtId="0" fontId="7" fillId="0" borderId="15" xfId="0" applyFont="1" applyBorder="1" applyAlignment="1">
      <alignment horizontal="center"/>
    </xf>
    <xf numFmtId="0" fontId="1" fillId="0" borderId="10" xfId="0" applyFont="1" applyBorder="1" applyAlignment="1">
      <alignment horizontal="right"/>
    </xf>
    <xf numFmtId="0" fontId="7" fillId="0" borderId="13" xfId="0" applyFont="1" applyBorder="1" applyAlignment="1">
      <alignment vertical="center"/>
    </xf>
    <xf numFmtId="0" fontId="7" fillId="0" borderId="13" xfId="0" applyFont="1" applyBorder="1" applyAlignment="1">
      <alignment horizontal="left"/>
    </xf>
    <xf numFmtId="0" fontId="6" fillId="0" borderId="15" xfId="0" applyFont="1" applyBorder="1" applyAlignment="1">
      <alignment horizontal="center" shrinkToFit="1"/>
    </xf>
    <xf numFmtId="0" fontId="6" fillId="0" borderId="22" xfId="0" applyFont="1" applyBorder="1" applyAlignment="1">
      <alignment horizontal="center" shrinkToFit="1"/>
    </xf>
    <xf numFmtId="0" fontId="0" fillId="0" borderId="15" xfId="0" applyBorder="1" applyAlignment="1">
      <alignment vertical="center"/>
    </xf>
    <xf numFmtId="0" fontId="0" fillId="0" borderId="15" xfId="0" applyBorder="1" applyAlignment="1">
      <alignment vertical="center" shrinkToFit="1"/>
    </xf>
    <xf numFmtId="0" fontId="0" fillId="0" borderId="22" xfId="0" applyBorder="1" applyAlignment="1">
      <alignment vertical="center" shrinkToFit="1"/>
    </xf>
    <xf numFmtId="0" fontId="7" fillId="0" borderId="10" xfId="0" applyFont="1" applyBorder="1" applyAlignment="1">
      <alignment vertical="center"/>
    </xf>
    <xf numFmtId="0" fontId="0" fillId="0" borderId="15" xfId="0" applyBorder="1" applyAlignment="1">
      <alignment shrinkToFit="1"/>
    </xf>
    <xf numFmtId="0" fontId="4" fillId="0" borderId="15" xfId="0" applyFont="1" applyBorder="1" applyAlignment="1">
      <alignment shrinkToFit="1"/>
    </xf>
    <xf numFmtId="0" fontId="0" fillId="0" borderId="10" xfId="0" applyBorder="1" applyAlignment="1">
      <alignment horizontal="center" shrinkToFit="1"/>
    </xf>
    <xf numFmtId="38" fontId="4" fillId="0" borderId="0" xfId="70" applyFont="1" applyAlignment="1" applyProtection="1">
      <alignment horizontal="left" vertical="center"/>
    </xf>
    <xf numFmtId="38" fontId="7" fillId="0" borderId="0" xfId="70" applyProtection="1"/>
    <xf numFmtId="38" fontId="4" fillId="0" borderId="0" xfId="70" applyFont="1" applyProtection="1"/>
    <xf numFmtId="38" fontId="7" fillId="0" borderId="0" xfId="70" applyFont="1" applyProtection="1"/>
    <xf numFmtId="38" fontId="7" fillId="0" borderId="0" xfId="70" applyFont="1" applyBorder="1" applyAlignment="1" applyProtection="1">
      <alignment horizontal="right"/>
    </xf>
    <xf numFmtId="38" fontId="7" fillId="0" borderId="0" xfId="70" applyFont="1" applyBorder="1" applyAlignment="1" applyProtection="1"/>
    <xf numFmtId="38" fontId="7" fillId="0" borderId="10" xfId="70" applyFont="1" applyBorder="1" applyAlignment="1" applyProtection="1">
      <alignment horizontal="center" vertical="center"/>
    </xf>
    <xf numFmtId="38" fontId="7" fillId="0" borderId="10" xfId="70" applyFont="1" applyBorder="1" applyAlignment="1" applyProtection="1">
      <alignment horizontal="center"/>
    </xf>
    <xf numFmtId="38" fontId="9" fillId="0" borderId="10" xfId="70" applyFont="1" applyBorder="1" applyAlignment="1" applyProtection="1">
      <alignment horizontal="center" vertical="center" wrapText="1" shrinkToFit="1"/>
    </xf>
    <xf numFmtId="38" fontId="0" fillId="0" borderId="10" xfId="70" applyFont="1" applyBorder="1" applyAlignment="1" applyProtection="1">
      <alignment horizontal="center" vertical="center" wrapText="1" shrinkToFit="1"/>
    </xf>
    <xf numFmtId="38" fontId="0" fillId="0" borderId="10" xfId="70" applyFont="1" applyBorder="1" applyAlignment="1" applyProtection="1">
      <alignment horizontal="center" vertical="center" shrinkToFit="1"/>
    </xf>
    <xf numFmtId="38" fontId="8" fillId="0" borderId="10" xfId="70" applyFont="1" applyBorder="1" applyAlignment="1" applyProtection="1">
      <alignment horizontal="center" vertical="center" shrinkToFit="1"/>
    </xf>
    <xf numFmtId="38" fontId="6" fillId="0" borderId="10" xfId="70" applyFont="1" applyBorder="1" applyAlignment="1" applyProtection="1">
      <alignment horizontal="center" vertical="center" shrinkToFit="1"/>
    </xf>
    <xf numFmtId="0" fontId="8" fillId="0" borderId="10" xfId="0" applyFont="1" applyBorder="1" applyAlignment="1">
      <alignment horizontal="center" vertical="center" wrapText="1" shrinkToFit="1"/>
    </xf>
    <xf numFmtId="38" fontId="6" fillId="0" borderId="10" xfId="70" applyFont="1" applyFill="1" applyBorder="1" applyAlignment="1" applyProtection="1">
      <alignment horizontal="center"/>
    </xf>
    <xf numFmtId="38" fontId="7" fillId="0" borderId="10" xfId="70" applyFont="1" applyBorder="1" applyProtection="1"/>
    <xf numFmtId="38" fontId="0" fillId="0" borderId="10" xfId="70" applyFont="1" applyBorder="1" applyAlignment="1" applyProtection="1">
      <alignment horizontal="center"/>
    </xf>
    <xf numFmtId="38" fontId="7" fillId="0" borderId="10" xfId="70" applyFont="1" applyBorder="1" applyAlignment="1" applyProtection="1">
      <alignment horizontal="right"/>
    </xf>
    <xf numFmtId="177" fontId="0" fillId="0" borderId="10" xfId="0" applyNumberFormat="1" applyBorder="1"/>
    <xf numFmtId="177" fontId="0" fillId="0" borderId="17" xfId="0" applyNumberFormat="1" applyBorder="1"/>
    <xf numFmtId="177" fontId="7" fillId="0" borderId="10" xfId="70" applyNumberFormat="1" applyFont="1" applyFill="1" applyBorder="1" applyProtection="1"/>
    <xf numFmtId="177" fontId="7" fillId="0" borderId="17" xfId="70" applyNumberFormat="1" applyFont="1" applyFill="1" applyBorder="1" applyProtection="1"/>
    <xf numFmtId="38" fontId="0" fillId="0" borderId="10" xfId="70" applyFont="1" applyFill="1" applyBorder="1" applyAlignment="1" applyProtection="1"/>
    <xf numFmtId="177" fontId="0" fillId="0" borderId="10" xfId="70" applyNumberFormat="1" applyFont="1" applyFill="1" applyBorder="1" applyAlignment="1" applyProtection="1"/>
    <xf numFmtId="176" fontId="0" fillId="0" borderId="10" xfId="0" applyNumberFormat="1" applyBorder="1"/>
    <xf numFmtId="38" fontId="0" fillId="0" borderId="10" xfId="70" applyFont="1" applyFill="1" applyBorder="1" applyAlignment="1" applyProtection="1">
      <alignment horizontal="center"/>
    </xf>
    <xf numFmtId="38" fontId="7" fillId="0" borderId="10" xfId="70" applyFont="1" applyFill="1" applyBorder="1" applyAlignment="1" applyProtection="1"/>
    <xf numFmtId="38" fontId="7" fillId="0" borderId="10" xfId="70" applyFont="1" applyFill="1" applyBorder="1" applyAlignment="1" applyProtection="1">
      <alignment horizontal="center"/>
    </xf>
    <xf numFmtId="38" fontId="1" fillId="0" borderId="10" xfId="70" applyFont="1" applyFill="1" applyBorder="1" applyProtection="1"/>
    <xf numFmtId="38" fontId="1" fillId="0" borderId="10" xfId="70" applyFont="1" applyFill="1" applyBorder="1" applyAlignment="1" applyProtection="1"/>
    <xf numFmtId="38" fontId="0" fillId="0" borderId="11" xfId="70" applyFont="1" applyFill="1" applyBorder="1" applyAlignment="1" applyProtection="1"/>
    <xf numFmtId="38" fontId="7" fillId="0" borderId="0" xfId="70" applyFont="1" applyFill="1" applyProtection="1"/>
    <xf numFmtId="38" fontId="0" fillId="0" borderId="0" xfId="70" applyFont="1" applyFill="1" applyBorder="1" applyAlignment="1" applyProtection="1">
      <alignment horizontal="left"/>
    </xf>
    <xf numFmtId="38" fontId="4" fillId="0" borderId="0" xfId="70" applyFont="1" applyFill="1" applyBorder="1" applyAlignment="1" applyProtection="1">
      <alignment horizontal="left"/>
    </xf>
    <xf numFmtId="38" fontId="7" fillId="0" borderId="13" xfId="70" applyFont="1" applyFill="1" applyBorder="1" applyAlignment="1" applyProtection="1">
      <alignment horizontal="right" vertical="center"/>
    </xf>
    <xf numFmtId="38" fontId="7" fillId="0" borderId="0" xfId="70" applyFont="1" applyFill="1" applyBorder="1" applyAlignment="1" applyProtection="1">
      <alignment horizontal="right" vertical="center"/>
    </xf>
    <xf numFmtId="38" fontId="7" fillId="0" borderId="10" xfId="70" applyFont="1" applyFill="1" applyBorder="1" applyAlignment="1" applyProtection="1">
      <alignment horizontal="center" vertical="center"/>
    </xf>
    <xf numFmtId="38" fontId="7" fillId="0" borderId="10" xfId="70" applyFont="1" applyFill="1" applyBorder="1" applyAlignment="1" applyProtection="1">
      <alignment horizontal="center" vertical="center" shrinkToFit="1"/>
    </xf>
    <xf numFmtId="38" fontId="7" fillId="0" borderId="0" xfId="70" applyFont="1" applyFill="1" applyBorder="1" applyAlignment="1" applyProtection="1">
      <alignment horizontal="center" vertical="center" shrinkToFit="1"/>
    </xf>
    <xf numFmtId="38" fontId="7" fillId="0" borderId="0" xfId="70" applyFont="1" applyFill="1" applyBorder="1" applyAlignment="1" applyProtection="1"/>
    <xf numFmtId="38" fontId="7" fillId="0" borderId="0" xfId="70" applyFont="1" applyFill="1" applyBorder="1" applyAlignment="1" applyProtection="1">
      <alignment horizontal="center"/>
    </xf>
    <xf numFmtId="38" fontId="8" fillId="0" borderId="0" xfId="70" applyFont="1" applyFill="1" applyBorder="1" applyAlignment="1" applyProtection="1">
      <alignment horizontal="center"/>
    </xf>
    <xf numFmtId="20" fontId="7" fillId="0" borderId="0" xfId="70" applyNumberFormat="1" applyFont="1" applyFill="1" applyBorder="1" applyAlignment="1" applyProtection="1">
      <alignment horizontal="center"/>
    </xf>
    <xf numFmtId="38" fontId="9" fillId="0" borderId="0" xfId="70" applyFont="1" applyFill="1" applyBorder="1" applyAlignment="1" applyProtection="1"/>
    <xf numFmtId="38" fontId="1" fillId="0" borderId="0" xfId="70" applyFont="1" applyFill="1" applyBorder="1" applyProtection="1"/>
    <xf numFmtId="38" fontId="7" fillId="0" borderId="0" xfId="70" applyAlignment="1" applyProtection="1"/>
    <xf numFmtId="38" fontId="4" fillId="0" borderId="0" xfId="70" applyFont="1" applyAlignment="1" applyProtection="1"/>
    <xf numFmtId="38" fontId="7" fillId="0" borderId="0" xfId="70" applyFont="1" applyAlignment="1" applyProtection="1"/>
    <xf numFmtId="38" fontId="7" fillId="0" borderId="13" xfId="70" applyFont="1" applyBorder="1" applyAlignment="1" applyProtection="1">
      <alignment horizontal="right" vertical="center"/>
    </xf>
    <xf numFmtId="38" fontId="8" fillId="0" borderId="10" xfId="70" applyFont="1" applyBorder="1" applyAlignment="1" applyProtection="1">
      <alignment horizontal="center" vertical="center"/>
    </xf>
    <xf numFmtId="38" fontId="7" fillId="0" borderId="10" xfId="70" applyFont="1" applyBorder="1" applyAlignment="1" applyProtection="1">
      <alignment vertical="center"/>
    </xf>
    <xf numFmtId="38" fontId="9" fillId="0" borderId="10" xfId="70" applyFont="1" applyBorder="1" applyAlignment="1" applyProtection="1">
      <alignment vertical="center"/>
    </xf>
    <xf numFmtId="38" fontId="0" fillId="0" borderId="0" xfId="70" applyFont="1" applyBorder="1" applyAlignment="1" applyProtection="1"/>
    <xf numFmtId="38" fontId="7" fillId="0" borderId="13" xfId="70" applyFont="1" applyBorder="1" applyAlignment="1" applyProtection="1"/>
    <xf numFmtId="38" fontId="6" fillId="0" borderId="10" xfId="70" applyFont="1" applyFill="1" applyBorder="1" applyAlignment="1" applyProtection="1">
      <alignment horizontal="center" shrinkToFit="1"/>
    </xf>
    <xf numFmtId="0" fontId="0" fillId="0" borderId="17" xfId="0" applyBorder="1"/>
    <xf numFmtId="38" fontId="0" fillId="0" borderId="10" xfId="70" applyFont="1" applyFill="1" applyBorder="1" applyAlignment="1" applyProtection="1">
      <alignment horizontal="center" shrinkToFit="1"/>
    </xf>
    <xf numFmtId="38" fontId="7" fillId="0" borderId="10" xfId="70" applyFont="1" applyFill="1" applyBorder="1" applyAlignment="1" applyProtection="1">
      <alignment horizontal="center" shrinkToFit="1"/>
    </xf>
    <xf numFmtId="38" fontId="1" fillId="0" borderId="10" xfId="70" applyFont="1" applyFill="1" applyBorder="1" applyAlignment="1" applyProtection="1">
      <alignment horizontal="right"/>
    </xf>
    <xf numFmtId="38" fontId="0" fillId="0" borderId="10" xfId="70" applyFont="1" applyFill="1" applyBorder="1" applyAlignment="1" applyProtection="1">
      <alignment horizontal="center" vertical="center"/>
    </xf>
    <xf numFmtId="38" fontId="7" fillId="0" borderId="16" xfId="70" applyFont="1" applyFill="1" applyBorder="1" applyAlignment="1" applyProtection="1">
      <alignment horizontal="center" vertical="center" shrinkToFit="1"/>
    </xf>
    <xf numFmtId="0" fontId="28" fillId="0" borderId="10" xfId="0" applyFont="1" applyBorder="1"/>
    <xf numFmtId="38" fontId="28" fillId="0" borderId="10" xfId="70" applyFont="1" applyFill="1" applyBorder="1" applyProtection="1"/>
    <xf numFmtId="38" fontId="6" fillId="0" borderId="0" xfId="70" applyFont="1" applyFill="1" applyBorder="1" applyAlignment="1" applyProtection="1">
      <alignment horizontal="left"/>
    </xf>
    <xf numFmtId="38" fontId="7" fillId="0" borderId="0" xfId="70" applyFill="1" applyProtection="1"/>
    <xf numFmtId="38" fontId="0" fillId="0" borderId="10" xfId="70" applyFont="1" applyBorder="1" applyAlignment="1" applyProtection="1">
      <alignment horizontal="center" vertical="center" wrapText="1"/>
    </xf>
    <xf numFmtId="38" fontId="7" fillId="0" borderId="11" xfId="70" applyFont="1" applyBorder="1" applyAlignment="1" applyProtection="1"/>
    <xf numFmtId="38" fontId="6" fillId="0" borderId="14" xfId="70" applyFont="1" applyFill="1" applyBorder="1" applyAlignment="1" applyProtection="1">
      <alignment horizontal="center"/>
    </xf>
    <xf numFmtId="38" fontId="7" fillId="0" borderId="14" xfId="70" applyFont="1" applyFill="1" applyBorder="1" applyAlignment="1" applyProtection="1">
      <alignment horizontal="center"/>
    </xf>
    <xf numFmtId="38" fontId="7" fillId="0" borderId="12" xfId="70" applyFont="1" applyFill="1" applyBorder="1" applyAlignment="1" applyProtection="1">
      <alignment horizontal="distributed"/>
    </xf>
    <xf numFmtId="38" fontId="7" fillId="0" borderId="15" xfId="70" applyFont="1" applyFill="1" applyBorder="1" applyAlignment="1" applyProtection="1">
      <alignment shrinkToFit="1"/>
    </xf>
    <xf numFmtId="38" fontId="7" fillId="0" borderId="15" xfId="70" applyFont="1" applyFill="1" applyBorder="1" applyProtection="1"/>
    <xf numFmtId="38" fontId="7" fillId="0" borderId="15" xfId="70" applyFont="1" applyFill="1" applyBorder="1" applyAlignment="1" applyProtection="1">
      <alignment horizontal="center"/>
    </xf>
    <xf numFmtId="38" fontId="7" fillId="0" borderId="22" xfId="70" applyFont="1" applyFill="1" applyBorder="1" applyAlignment="1" applyProtection="1">
      <alignment horizontal="distributed"/>
    </xf>
    <xf numFmtId="0" fontId="0" fillId="0" borderId="14" xfId="0" applyBorder="1"/>
    <xf numFmtId="38" fontId="1" fillId="0" borderId="10" xfId="70" applyFont="1" applyFill="1" applyBorder="1" applyAlignment="1" applyProtection="1">
      <alignment horizontal="center"/>
    </xf>
    <xf numFmtId="38" fontId="1" fillId="0" borderId="0" xfId="70" applyFont="1" applyFill="1" applyProtection="1"/>
    <xf numFmtId="38" fontId="4" fillId="0" borderId="0" xfId="70" applyFont="1" applyFill="1" applyProtection="1"/>
    <xf numFmtId="38" fontId="1" fillId="0" borderId="0" xfId="70" applyFont="1" applyFill="1" applyBorder="1" applyAlignment="1" applyProtection="1"/>
    <xf numFmtId="182" fontId="4" fillId="0" borderId="0" xfId="0" applyNumberFormat="1" applyFont="1" applyAlignment="1">
      <alignment horizontal="left" vertical="center"/>
    </xf>
    <xf numFmtId="182" fontId="0" fillId="0" borderId="0" xfId="0" applyNumberFormat="1"/>
    <xf numFmtId="182" fontId="7" fillId="0" borderId="0" xfId="0" applyNumberFormat="1" applyFont="1"/>
    <xf numFmtId="182" fontId="6" fillId="0" borderId="10" xfId="0" applyNumberFormat="1" applyFont="1" applyBorder="1" applyAlignment="1">
      <alignment horizontal="center" vertical="center"/>
    </xf>
    <xf numFmtId="182" fontId="7" fillId="0" borderId="10" xfId="0" applyNumberFormat="1" applyFont="1" applyBorder="1" applyAlignment="1">
      <alignment horizontal="distributed" vertical="center"/>
    </xf>
    <xf numFmtId="182" fontId="7" fillId="0" borderId="10" xfId="0" applyNumberFormat="1" applyFont="1" applyBorder="1" applyAlignment="1">
      <alignment horizontal="distributed"/>
    </xf>
    <xf numFmtId="182" fontId="7" fillId="0" borderId="10" xfId="0" applyNumberFormat="1" applyFont="1" applyBorder="1"/>
    <xf numFmtId="182" fontId="7" fillId="0" borderId="10" xfId="0" applyNumberFormat="1" applyFont="1" applyBorder="1" applyAlignment="1">
      <alignment horizontal="right"/>
    </xf>
    <xf numFmtId="182" fontId="0" fillId="0" borderId="10" xfId="0" applyNumberFormat="1" applyBorder="1" applyAlignment="1">
      <alignment horizontal="right"/>
    </xf>
    <xf numFmtId="179" fontId="0" fillId="0" borderId="10" xfId="0" applyNumberFormat="1" applyBorder="1"/>
    <xf numFmtId="180" fontId="29" fillId="0" borderId="10" xfId="0" applyNumberFormat="1" applyFont="1" applyBorder="1"/>
    <xf numFmtId="181" fontId="0" fillId="0" borderId="10" xfId="0" applyNumberFormat="1" applyBorder="1"/>
    <xf numFmtId="179" fontId="0" fillId="0" borderId="10" xfId="0" applyNumberFormat="1" applyBorder="1" applyAlignment="1">
      <alignment horizontal="right"/>
    </xf>
    <xf numFmtId="182" fontId="0" fillId="0" borderId="10" xfId="0" applyNumberFormat="1" applyBorder="1" applyAlignment="1">
      <alignment horizontal="distributed"/>
    </xf>
    <xf numFmtId="180" fontId="29" fillId="0" borderId="10" xfId="0" applyNumberFormat="1" applyFont="1" applyBorder="1" applyAlignment="1">
      <alignment horizontal="right"/>
    </xf>
    <xf numFmtId="182" fontId="7" fillId="0" borderId="10" xfId="0" applyNumberFormat="1" applyFont="1" applyBorder="1" applyAlignment="1">
      <alignment horizontal="center" vertical="center" shrinkToFit="1"/>
    </xf>
    <xf numFmtId="182" fontId="7" fillId="0" borderId="0" xfId="0" applyNumberFormat="1" applyFont="1" applyAlignment="1">
      <alignment horizontal="right"/>
    </xf>
    <xf numFmtId="182" fontId="7" fillId="0" borderId="0" xfId="0" applyNumberFormat="1" applyFont="1" applyAlignment="1">
      <alignment horizontal="left"/>
    </xf>
    <xf numFmtId="0" fontId="30" fillId="0" borderId="0" xfId="0" applyFont="1"/>
    <xf numFmtId="182" fontId="0" fillId="0" borderId="11" xfId="0" applyNumberFormat="1" applyBorder="1"/>
    <xf numFmtId="182" fontId="7" fillId="0" borderId="11" xfId="0" applyNumberFormat="1" applyFont="1" applyBorder="1"/>
    <xf numFmtId="182" fontId="6" fillId="0" borderId="15" xfId="0" applyNumberFormat="1" applyFont="1" applyBorder="1" applyAlignment="1">
      <alignment horizontal="center" vertical="center"/>
    </xf>
    <xf numFmtId="0" fontId="0" fillId="0" borderId="15" xfId="0" applyBorder="1" applyAlignment="1">
      <alignment horizontal="center" vertical="center"/>
    </xf>
    <xf numFmtId="179" fontId="29" fillId="0" borderId="10" xfId="0" applyNumberFormat="1" applyFont="1" applyBorder="1"/>
    <xf numFmtId="182" fontId="0" fillId="0" borderId="10" xfId="0" applyNumberFormat="1" applyBorder="1"/>
    <xf numFmtId="179" fontId="29" fillId="0" borderId="10" xfId="0" applyNumberFormat="1" applyFont="1" applyBorder="1" applyAlignment="1">
      <alignment horizontal="right"/>
    </xf>
    <xf numFmtId="182" fontId="7" fillId="0" borderId="21" xfId="0" applyNumberFormat="1" applyFont="1" applyBorder="1"/>
    <xf numFmtId="182" fontId="4" fillId="0" borderId="0" xfId="0" applyNumberFormat="1" applyFont="1"/>
    <xf numFmtId="183" fontId="29" fillId="0" borderId="10" xfId="0" applyNumberFormat="1" applyFont="1" applyBorder="1"/>
    <xf numFmtId="179" fontId="7" fillId="0" borderId="10" xfId="0" applyNumberFormat="1" applyFont="1" applyBorder="1" applyAlignment="1">
      <alignment horizontal="right"/>
    </xf>
    <xf numFmtId="179" fontId="29" fillId="0" borderId="14" xfId="0" applyNumberFormat="1" applyFont="1" applyBorder="1"/>
    <xf numFmtId="179" fontId="30" fillId="0" borderId="10" xfId="0" applyNumberFormat="1" applyFont="1" applyBorder="1" applyAlignment="1">
      <alignment horizontal="right"/>
    </xf>
    <xf numFmtId="179" fontId="29" fillId="0" borderId="15" xfId="0" applyNumberFormat="1" applyFont="1" applyBorder="1"/>
    <xf numFmtId="182" fontId="7" fillId="0" borderId="11" xfId="0" applyNumberFormat="1" applyFont="1" applyBorder="1" applyAlignment="1">
      <alignment horizontal="right"/>
    </xf>
    <xf numFmtId="179" fontId="0" fillId="0" borderId="0" xfId="0" applyNumberFormat="1"/>
    <xf numFmtId="182" fontId="7" fillId="0" borderId="0" xfId="0" applyNumberFormat="1" applyFont="1" applyAlignment="1">
      <alignment vertical="center"/>
    </xf>
    <xf numFmtId="182" fontId="7" fillId="0" borderId="0" xfId="0" applyNumberFormat="1" applyFont="1" applyAlignment="1">
      <alignment horizontal="distributed"/>
    </xf>
    <xf numFmtId="0" fontId="7" fillId="0" borderId="0" xfId="0" applyFont="1" applyAlignment="1">
      <alignment horizontal="right" vertical="center"/>
    </xf>
    <xf numFmtId="0" fontId="7" fillId="0" borderId="10" xfId="0" applyFont="1" applyBorder="1" applyAlignment="1">
      <alignment horizontal="center" vertical="center"/>
    </xf>
    <xf numFmtId="0" fontId="6" fillId="0" borderId="10" xfId="0" applyFont="1" applyBorder="1" applyAlignment="1">
      <alignment horizontal="center" vertical="center"/>
    </xf>
    <xf numFmtId="176" fontId="7" fillId="0" borderId="10" xfId="70" applyNumberFormat="1" applyFont="1" applyFill="1" applyBorder="1" applyProtection="1"/>
    <xf numFmtId="176" fontId="7" fillId="0" borderId="10" xfId="70" applyNumberFormat="1" applyFont="1" applyBorder="1" applyProtection="1"/>
    <xf numFmtId="176" fontId="7" fillId="0" borderId="10" xfId="70" applyNumberFormat="1" applyFont="1" applyFill="1" applyBorder="1" applyAlignment="1" applyProtection="1"/>
    <xf numFmtId="0" fontId="31" fillId="0" borderId="0" xfId="0" applyFont="1"/>
    <xf numFmtId="0" fontId="5" fillId="0" borderId="0" xfId="0" applyFont="1" applyAlignment="1">
      <alignment horizontal="center" vertical="center"/>
    </xf>
    <xf numFmtId="176" fontId="7" fillId="0" borderId="0" xfId="0" applyNumberFormat="1" applyFont="1"/>
    <xf numFmtId="38" fontId="0" fillId="0" borderId="16" xfId="70" applyFont="1" applyFill="1" applyBorder="1" applyAlignment="1" applyProtection="1"/>
    <xf numFmtId="0" fontId="7" fillId="0" borderId="13" xfId="0" applyFont="1" applyBorder="1" applyAlignment="1">
      <alignment horizontal="right" vertical="center"/>
    </xf>
    <xf numFmtId="0" fontId="0" fillId="0" borderId="14" xfId="0"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xf>
    <xf numFmtId="0" fontId="7" fillId="0" borderId="18" xfId="0" applyFont="1" applyBorder="1" applyAlignment="1">
      <alignment horizontal="center"/>
    </xf>
    <xf numFmtId="0" fontId="7" fillId="0" borderId="16" xfId="0" applyFont="1" applyBorder="1"/>
    <xf numFmtId="0" fontId="7" fillId="0" borderId="18" xfId="0" applyFont="1" applyBorder="1"/>
    <xf numFmtId="0" fontId="7" fillId="0" borderId="14" xfId="0" applyFont="1" applyBorder="1" applyAlignment="1">
      <alignment horizontal="center" vertical="center"/>
    </xf>
    <xf numFmtId="0" fontId="0" fillId="0" borderId="10" xfId="0" applyBorder="1" applyAlignment="1">
      <alignment horizontal="center"/>
    </xf>
    <xf numFmtId="0" fontId="0" fillId="0" borderId="16" xfId="0" applyBorder="1" applyAlignment="1">
      <alignment horizontal="center"/>
    </xf>
    <xf numFmtId="0" fontId="0" fillId="0" borderId="18" xfId="0" applyBorder="1" applyAlignment="1">
      <alignment horizontal="center"/>
    </xf>
    <xf numFmtId="0" fontId="7" fillId="0" borderId="10" xfId="0" applyFont="1" applyBorder="1" applyAlignment="1">
      <alignment horizontal="center"/>
    </xf>
    <xf numFmtId="38" fontId="0" fillId="0" borderId="14" xfId="69" applyFont="1" applyFill="1" applyBorder="1" applyAlignment="1" applyProtection="1">
      <alignment horizontal="center" vertical="center" shrinkToFit="1"/>
    </xf>
    <xf numFmtId="38" fontId="7" fillId="0" borderId="21" xfId="69" applyFont="1" applyFill="1" applyBorder="1" applyAlignment="1" applyProtection="1">
      <alignment horizontal="center" vertical="center" shrinkToFit="1"/>
    </xf>
    <xf numFmtId="38" fontId="7" fillId="0" borderId="15" xfId="69" applyFont="1" applyFill="1" applyBorder="1" applyAlignment="1" applyProtection="1">
      <alignment horizontal="center" vertical="center" shrinkToFit="1"/>
    </xf>
    <xf numFmtId="38" fontId="0" fillId="0" borderId="14" xfId="70" applyFont="1" applyBorder="1" applyAlignment="1" applyProtection="1">
      <alignment horizontal="center" vertical="center" shrinkToFit="1"/>
    </xf>
    <xf numFmtId="38" fontId="7" fillId="0" borderId="21" xfId="70" applyFont="1" applyBorder="1" applyAlignment="1" applyProtection="1">
      <alignment horizontal="center" vertical="center" shrinkToFit="1"/>
    </xf>
    <xf numFmtId="38" fontId="7" fillId="0" borderId="15" xfId="70" applyFont="1" applyBorder="1" applyAlignment="1" applyProtection="1">
      <alignment horizontal="center" vertical="center" shrinkToFit="1"/>
    </xf>
    <xf numFmtId="38" fontId="0" fillId="0" borderId="14" xfId="69" applyFont="1" applyBorder="1" applyAlignment="1" applyProtection="1">
      <alignment horizontal="center" vertical="center" shrinkToFit="1"/>
    </xf>
    <xf numFmtId="38" fontId="7" fillId="0" borderId="21" xfId="69" applyFont="1" applyBorder="1" applyAlignment="1" applyProtection="1">
      <alignment horizontal="center" vertical="center" shrinkToFit="1"/>
    </xf>
    <xf numFmtId="38" fontId="7" fillId="0" borderId="15" xfId="69" applyFont="1" applyBorder="1" applyAlignment="1" applyProtection="1">
      <alignment horizontal="center" vertical="center" shrinkToFit="1"/>
    </xf>
    <xf numFmtId="38" fontId="7" fillId="0" borderId="14" xfId="70" applyFont="1" applyFill="1" applyBorder="1" applyAlignment="1" applyProtection="1">
      <alignment horizontal="center" vertical="center" shrinkToFit="1"/>
    </xf>
    <xf numFmtId="38" fontId="7" fillId="0" borderId="21" xfId="70" applyFont="1" applyFill="1" applyBorder="1" applyAlignment="1" applyProtection="1">
      <alignment horizontal="center" vertical="center" shrinkToFit="1"/>
    </xf>
    <xf numFmtId="38" fontId="7" fillId="0" borderId="15" xfId="70" applyFont="1" applyFill="1" applyBorder="1" applyAlignment="1" applyProtection="1">
      <alignment horizontal="center" vertical="center" shrinkToFit="1"/>
    </xf>
    <xf numFmtId="38" fontId="0" fillId="0" borderId="0" xfId="69" applyFont="1" applyAlignment="1" applyProtection="1">
      <alignment horizontal="left"/>
    </xf>
    <xf numFmtId="38" fontId="8" fillId="0" borderId="14" xfId="69" applyFont="1" applyBorder="1" applyAlignment="1" applyProtection="1">
      <alignment horizontal="center" vertical="center" shrinkToFit="1"/>
    </xf>
    <xf numFmtId="38" fontId="8" fillId="0" borderId="15" xfId="69" applyFont="1" applyBorder="1" applyAlignment="1" applyProtection="1">
      <alignment horizontal="center" vertical="center" shrinkToFit="1"/>
    </xf>
    <xf numFmtId="38" fontId="0" fillId="0" borderId="0" xfId="70" applyFont="1" applyAlignment="1" applyProtection="1">
      <alignment horizontal="left"/>
    </xf>
    <xf numFmtId="38" fontId="7" fillId="0" borderId="0" xfId="70" applyFont="1" applyAlignment="1" applyProtection="1">
      <alignment horizontal="left"/>
    </xf>
    <xf numFmtId="38" fontId="7" fillId="0" borderId="14" xfId="70" applyFont="1" applyBorder="1" applyAlignment="1" applyProtection="1">
      <alignment horizontal="center" vertical="center" shrinkToFit="1"/>
    </xf>
    <xf numFmtId="38" fontId="7" fillId="0" borderId="14" xfId="69" applyFont="1" applyBorder="1" applyAlignment="1" applyProtection="1">
      <alignment horizontal="center" vertical="center"/>
    </xf>
    <xf numFmtId="38" fontId="7" fillId="0" borderId="15" xfId="69" applyFont="1" applyBorder="1" applyAlignment="1" applyProtection="1">
      <alignment horizontal="center" vertical="center"/>
    </xf>
    <xf numFmtId="38" fontId="8" fillId="0" borderId="14" xfId="69" applyFont="1" applyBorder="1" applyAlignment="1" applyProtection="1">
      <alignment horizontal="center" vertical="center" wrapText="1" shrinkToFit="1"/>
    </xf>
    <xf numFmtId="38" fontId="8" fillId="0" borderId="15" xfId="69" applyFont="1" applyBorder="1" applyAlignment="1" applyProtection="1">
      <alignment horizontal="center" vertical="center" wrapText="1" shrinkToFit="1"/>
    </xf>
    <xf numFmtId="178" fontId="7" fillId="0" borderId="16" xfId="69" applyNumberFormat="1" applyFont="1" applyFill="1" applyBorder="1" applyAlignment="1" applyProtection="1">
      <alignment horizontal="center" vertical="center"/>
    </xf>
    <xf numFmtId="178" fontId="7" fillId="0" borderId="18" xfId="69" applyNumberFormat="1" applyFont="1" applyFill="1" applyBorder="1" applyAlignment="1" applyProtection="1">
      <alignment horizontal="center" vertical="center"/>
    </xf>
    <xf numFmtId="38" fontId="6" fillId="0" borderId="14" xfId="69" applyFont="1" applyBorder="1" applyAlignment="1" applyProtection="1">
      <alignment horizontal="center" vertical="center" wrapText="1" shrinkToFit="1"/>
    </xf>
    <xf numFmtId="38" fontId="6" fillId="0" borderId="15" xfId="69" applyFont="1" applyBorder="1" applyAlignment="1" applyProtection="1">
      <alignment horizontal="center" vertical="center" wrapText="1" shrinkToFit="1"/>
    </xf>
    <xf numFmtId="38" fontId="9" fillId="0" borderId="14" xfId="69" applyFont="1" applyBorder="1" applyAlignment="1" applyProtection="1">
      <alignment horizontal="center" vertical="center" wrapText="1" shrinkToFit="1"/>
    </xf>
    <xf numFmtId="38" fontId="9" fillId="0" borderId="15" xfId="69" applyFont="1" applyBorder="1" applyAlignment="1" applyProtection="1">
      <alignment horizontal="center" vertical="center" wrapText="1" shrinkToFit="1"/>
    </xf>
    <xf numFmtId="38" fontId="6" fillId="0" borderId="16" xfId="69" applyFont="1" applyBorder="1" applyAlignment="1" applyProtection="1">
      <alignment horizontal="center" vertical="center" shrinkToFit="1"/>
    </xf>
    <xf numFmtId="38" fontId="6" fillId="0" borderId="18" xfId="69" applyFont="1" applyBorder="1" applyAlignment="1" applyProtection="1">
      <alignment horizontal="center" vertical="center" shrinkToFit="1"/>
    </xf>
    <xf numFmtId="38" fontId="0" fillId="0" borderId="15" xfId="69" applyFont="1" applyBorder="1" applyAlignment="1" applyProtection="1">
      <alignment horizontal="center" vertical="center" shrinkToFit="1"/>
    </xf>
    <xf numFmtId="38" fontId="7" fillId="0" borderId="0" xfId="69" applyFont="1" applyAlignment="1" applyProtection="1">
      <alignment horizontal="left"/>
    </xf>
    <xf numFmtId="38" fontId="7" fillId="0" borderId="14" xfId="69" applyFont="1" applyFill="1" applyBorder="1" applyAlignment="1" applyProtection="1">
      <alignment horizontal="center" vertical="center" shrinkToFit="1"/>
    </xf>
    <xf numFmtId="3" fontId="7" fillId="0" borderId="10" xfId="70" applyNumberFormat="1" applyFont="1" applyFill="1" applyBorder="1" applyAlignment="1" applyProtection="1">
      <alignment horizontal="center" vertical="center"/>
    </xf>
    <xf numFmtId="178" fontId="7" fillId="0" borderId="16" xfId="70" applyNumberFormat="1" applyFont="1" applyFill="1" applyBorder="1" applyAlignment="1" applyProtection="1">
      <alignment horizontal="center" vertical="center"/>
    </xf>
    <xf numFmtId="178" fontId="7" fillId="0" borderId="18" xfId="70" applyNumberFormat="1" applyFont="1" applyFill="1" applyBorder="1" applyAlignment="1" applyProtection="1">
      <alignment horizontal="center" vertical="center"/>
    </xf>
    <xf numFmtId="38" fontId="7" fillId="0" borderId="13" xfId="69" applyFont="1" applyBorder="1" applyAlignment="1" applyProtection="1">
      <alignment horizontal="right" vertical="center"/>
    </xf>
    <xf numFmtId="38" fontId="0" fillId="0" borderId="14" xfId="69" applyFont="1" applyBorder="1" applyAlignment="1" applyProtection="1">
      <alignment horizontal="center" vertical="center"/>
    </xf>
    <xf numFmtId="38" fontId="8" fillId="0" borderId="14" xfId="70" applyFont="1" applyBorder="1" applyAlignment="1" applyProtection="1">
      <alignment horizontal="center" vertical="center" wrapText="1"/>
    </xf>
    <xf numFmtId="38" fontId="8" fillId="0" borderId="15" xfId="70" applyFont="1" applyBorder="1" applyAlignment="1" applyProtection="1">
      <alignment horizontal="center" vertical="center" wrapText="1"/>
    </xf>
    <xf numFmtId="38" fontId="7" fillId="0" borderId="16" xfId="69" applyFont="1" applyFill="1" applyBorder="1" applyAlignment="1" applyProtection="1">
      <alignment horizontal="center"/>
    </xf>
    <xf numFmtId="38" fontId="7" fillId="0" borderId="18" xfId="69" applyFont="1" applyFill="1" applyBorder="1" applyAlignment="1" applyProtection="1">
      <alignment horizontal="center"/>
    </xf>
    <xf numFmtId="38" fontId="7" fillId="0" borderId="11" xfId="69" applyFont="1" applyBorder="1" applyAlignment="1" applyProtection="1">
      <alignment horizontal="center" vertical="center"/>
    </xf>
    <xf numFmtId="38" fontId="0" fillId="0" borderId="0" xfId="69" applyFont="1" applyFill="1" applyAlignment="1" applyProtection="1">
      <alignment horizontal="left"/>
    </xf>
    <xf numFmtId="38" fontId="7" fillId="0" borderId="0" xfId="69" applyFont="1" applyFill="1" applyAlignment="1" applyProtection="1">
      <alignment horizontal="left"/>
    </xf>
    <xf numFmtId="38" fontId="7" fillId="0" borderId="11" xfId="69" applyFont="1" applyFill="1" applyBorder="1" applyAlignment="1" applyProtection="1">
      <alignment horizontal="center" vertical="center"/>
    </xf>
    <xf numFmtId="0" fontId="4" fillId="0" borderId="0" xfId="0" applyFont="1" applyAlignment="1">
      <alignment horizontal="left" vertical="center"/>
    </xf>
    <xf numFmtId="0" fontId="7" fillId="0" borderId="23" xfId="0" applyFont="1" applyBorder="1" applyAlignment="1">
      <alignment horizontal="center"/>
    </xf>
    <xf numFmtId="38" fontId="7" fillId="0" borderId="0" xfId="70" applyFont="1" applyBorder="1" applyAlignment="1" applyProtection="1">
      <alignment horizontal="right"/>
    </xf>
    <xf numFmtId="38" fontId="0" fillId="0" borderId="0" xfId="70" applyFont="1" applyBorder="1" applyAlignment="1" applyProtection="1"/>
    <xf numFmtId="38" fontId="7" fillId="0" borderId="0" xfId="70" applyFont="1" applyBorder="1" applyAlignment="1" applyProtection="1"/>
    <xf numFmtId="38" fontId="7" fillId="0" borderId="13" xfId="70" applyFont="1" applyBorder="1" applyAlignment="1" applyProtection="1">
      <alignment horizontal="right"/>
    </xf>
    <xf numFmtId="38" fontId="7" fillId="0" borderId="14" xfId="70" applyFont="1" applyFill="1" applyBorder="1" applyAlignment="1" applyProtection="1">
      <alignment horizontal="center" vertical="center"/>
    </xf>
    <xf numFmtId="38" fontId="7" fillId="0" borderId="15" xfId="70" applyFont="1" applyFill="1" applyBorder="1" applyAlignment="1" applyProtection="1">
      <alignment horizontal="center" vertical="center"/>
    </xf>
    <xf numFmtId="38" fontId="7" fillId="0" borderId="10" xfId="70" applyFont="1" applyFill="1" applyBorder="1" applyAlignment="1" applyProtection="1">
      <alignment horizontal="center"/>
    </xf>
    <xf numFmtId="38" fontId="7" fillId="0" borderId="10" xfId="70" applyFont="1" applyBorder="1" applyAlignment="1" applyProtection="1">
      <alignment horizontal="center"/>
    </xf>
    <xf numFmtId="182" fontId="7" fillId="0" borderId="14" xfId="0" applyNumberFormat="1" applyFont="1" applyBorder="1" applyAlignment="1">
      <alignment horizontal="distributed" vertical="center"/>
    </xf>
    <xf numFmtId="182" fontId="7" fillId="0" borderId="21" xfId="0" applyNumberFormat="1" applyFont="1" applyBorder="1" applyAlignment="1">
      <alignment horizontal="distributed" vertical="center"/>
    </xf>
    <xf numFmtId="182" fontId="7" fillId="0" borderId="15" xfId="0" applyNumberFormat="1" applyFont="1" applyBorder="1" applyAlignment="1">
      <alignment horizontal="distributed" vertical="center"/>
    </xf>
    <xf numFmtId="182" fontId="7" fillId="0" borderId="14" xfId="0" applyNumberFormat="1" applyFont="1" applyBorder="1" applyAlignment="1">
      <alignment horizontal="center" vertical="center"/>
    </xf>
    <xf numFmtId="182" fontId="7" fillId="0" borderId="15" xfId="0" applyNumberFormat="1" applyFont="1" applyBorder="1" applyAlignment="1">
      <alignment horizontal="center" vertical="center"/>
    </xf>
    <xf numFmtId="182" fontId="7" fillId="0" borderId="24" xfId="0" applyNumberFormat="1" applyFont="1" applyBorder="1" applyAlignment="1">
      <alignment horizontal="center" vertical="center"/>
    </xf>
    <xf numFmtId="182" fontId="7" fillId="0" borderId="10" xfId="0" applyNumberFormat="1" applyFont="1" applyBorder="1" applyAlignment="1">
      <alignment horizontal="center" vertical="center"/>
    </xf>
    <xf numFmtId="182" fontId="0" fillId="0" borderId="15" xfId="0" applyNumberFormat="1" applyBorder="1" applyAlignment="1">
      <alignment horizontal="distributed" vertical="center"/>
    </xf>
    <xf numFmtId="182" fontId="0" fillId="0" borderId="21" xfId="0" applyNumberFormat="1" applyBorder="1" applyAlignment="1">
      <alignment horizontal="distributed" vertical="center"/>
    </xf>
    <xf numFmtId="182" fontId="7" fillId="0" borderId="11" xfId="0" applyNumberFormat="1" applyFont="1" applyBorder="1" applyAlignment="1">
      <alignment horizontal="left"/>
    </xf>
    <xf numFmtId="182" fontId="0" fillId="0" borderId="10" xfId="0" applyNumberFormat="1" applyBorder="1" applyAlignment="1">
      <alignment horizontal="center" vertical="center"/>
    </xf>
    <xf numFmtId="0" fontId="7" fillId="0" borderId="10" xfId="0" applyFont="1" applyBorder="1" applyAlignment="1">
      <alignment horizontal="center" vertical="center"/>
    </xf>
    <xf numFmtId="0" fontId="6" fillId="0" borderId="10" xfId="0" applyFont="1" applyBorder="1" applyAlignment="1">
      <alignment horizontal="center" vertical="center"/>
    </xf>
    <xf numFmtId="0" fontId="0" fillId="0" borderId="13" xfId="0" applyBorder="1" applyAlignment="1">
      <alignment horizontal="right"/>
    </xf>
    <xf numFmtId="0" fontId="8" fillId="0" borderId="10" xfId="0" applyFont="1" applyBorder="1" applyAlignment="1">
      <alignment horizontal="center" vertical="center"/>
    </xf>
    <xf numFmtId="0" fontId="0" fillId="0" borderId="10" xfId="0" applyBorder="1" applyAlignment="1">
      <alignment shrinkToFit="1"/>
    </xf>
  </cellXfs>
  <cellStyles count="84">
    <cellStyle name="20% - アクセント 1" xfId="1" builtinId="30" customBuiltin="1"/>
    <cellStyle name="20% - アクセント 1 2" xfId="2" xr:uid="{4E9C4ABB-AEBD-472A-9FDB-90BFBE99CCA8}"/>
    <cellStyle name="20% - アクセント 2" xfId="3" builtinId="34" customBuiltin="1"/>
    <cellStyle name="20% - アクセント 2 2" xfId="4" xr:uid="{D4DBC1F4-2F9A-4A5D-959A-684AC188ACE2}"/>
    <cellStyle name="20% - アクセント 3" xfId="5" builtinId="38" customBuiltin="1"/>
    <cellStyle name="20% - アクセント 3 2" xfId="6" xr:uid="{BFE6CCDD-D38A-4301-9EC4-A923B5E0A3B1}"/>
    <cellStyle name="20% - アクセント 4" xfId="7" builtinId="42" customBuiltin="1"/>
    <cellStyle name="20% - アクセント 4 2" xfId="8" xr:uid="{981DF2B5-0A63-43A9-9D7F-D792AFE42F08}"/>
    <cellStyle name="20% - アクセント 5" xfId="9" builtinId="46" customBuiltin="1"/>
    <cellStyle name="20% - アクセント 5 2" xfId="10" xr:uid="{F62C6F69-6A00-41FC-A201-B6B87FBFD233}"/>
    <cellStyle name="20% - アクセント 6" xfId="11" builtinId="50" customBuiltin="1"/>
    <cellStyle name="20% - アクセント 6 2" xfId="12" xr:uid="{4A2C2AB3-6CC9-4E20-9716-2EC5DDD27200}"/>
    <cellStyle name="40% - アクセント 1" xfId="13" builtinId="31" customBuiltin="1"/>
    <cellStyle name="40% - アクセント 1 2" xfId="14" xr:uid="{8AF50AE5-3B4D-462E-9771-9CB609BB590B}"/>
    <cellStyle name="40% - アクセント 2" xfId="15" builtinId="35" customBuiltin="1"/>
    <cellStyle name="40% - アクセント 2 2" xfId="16" xr:uid="{2A213E06-0A22-4595-A2ED-C6D1B3968474}"/>
    <cellStyle name="40% - アクセント 3" xfId="17" builtinId="39" customBuiltin="1"/>
    <cellStyle name="40% - アクセント 3 2" xfId="18" xr:uid="{F79BDF9E-7716-4101-BFD8-30A7EE15B316}"/>
    <cellStyle name="40% - アクセント 4" xfId="19" builtinId="43" customBuiltin="1"/>
    <cellStyle name="40% - アクセント 4 2" xfId="20" xr:uid="{6F9139C5-7C0E-4E66-80BF-2BB50220A621}"/>
    <cellStyle name="40% - アクセント 5" xfId="21" builtinId="47" customBuiltin="1"/>
    <cellStyle name="40% - アクセント 5 2" xfId="22" xr:uid="{317F7B31-B2ED-46CA-9ABE-1CBC282A5974}"/>
    <cellStyle name="40% - アクセント 6" xfId="23" builtinId="51" customBuiltin="1"/>
    <cellStyle name="40% - アクセント 6 2" xfId="24" xr:uid="{B9685702-725B-4D57-B45F-FBB1E747081D}"/>
    <cellStyle name="60% - アクセント 1" xfId="25" builtinId="32" customBuiltin="1"/>
    <cellStyle name="60% - アクセント 1 2" xfId="26" xr:uid="{6C523272-480A-417A-8BBF-FCACBDF68199}"/>
    <cellStyle name="60% - アクセント 2" xfId="27" builtinId="36" customBuiltin="1"/>
    <cellStyle name="60% - アクセント 2 2" xfId="28" xr:uid="{DB542CFD-512B-43CC-ABE3-C8D9F78A22DB}"/>
    <cellStyle name="60% - アクセント 3" xfId="29" builtinId="40" customBuiltin="1"/>
    <cellStyle name="60% - アクセント 3 2" xfId="30" xr:uid="{12DE4500-8757-4A70-B63F-48CF4E41F1B0}"/>
    <cellStyle name="60% - アクセント 4" xfId="31" builtinId="44" customBuiltin="1"/>
    <cellStyle name="60% - アクセント 4 2" xfId="32" xr:uid="{582C579B-AE8B-411C-850B-9ACC4D341748}"/>
    <cellStyle name="60% - アクセント 5" xfId="33" builtinId="48" customBuiltin="1"/>
    <cellStyle name="60% - アクセント 5 2" xfId="34" xr:uid="{BF745AC5-5ECE-4136-8781-06CF5FCC71C9}"/>
    <cellStyle name="60% - アクセント 6" xfId="35" builtinId="52" customBuiltin="1"/>
    <cellStyle name="60% - アクセント 6 2" xfId="36" xr:uid="{76815A3E-210C-4B4C-8503-CD77B892D8EB}"/>
    <cellStyle name="アクセント 1" xfId="37" builtinId="29" customBuiltin="1"/>
    <cellStyle name="アクセント 1 2" xfId="38" xr:uid="{E1F637F1-806A-4BF1-9302-F6306F3A36C9}"/>
    <cellStyle name="アクセント 2" xfId="39" builtinId="33" customBuiltin="1"/>
    <cellStyle name="アクセント 2 2" xfId="40" xr:uid="{B90FD484-2081-4668-8371-053F81F9CBE5}"/>
    <cellStyle name="アクセント 3" xfId="41" builtinId="37" customBuiltin="1"/>
    <cellStyle name="アクセント 3 2" xfId="42" xr:uid="{926F8E59-3ED0-45DE-ADA4-95BD3999F1BB}"/>
    <cellStyle name="アクセント 4" xfId="43" builtinId="41" customBuiltin="1"/>
    <cellStyle name="アクセント 4 2" xfId="44" xr:uid="{9E880AAE-E52E-4407-BD5B-F904ABC5D924}"/>
    <cellStyle name="アクセント 5" xfId="45" builtinId="45" customBuiltin="1"/>
    <cellStyle name="アクセント 5 2" xfId="46" xr:uid="{C6FC0138-693E-4508-9873-9BF7B9B03934}"/>
    <cellStyle name="アクセント 6" xfId="47" builtinId="49" customBuiltin="1"/>
    <cellStyle name="アクセント 6 2" xfId="48" xr:uid="{4600B52D-6C5A-422B-9ED7-A544CBC54667}"/>
    <cellStyle name="タイトル" xfId="49" builtinId="15" customBuiltin="1"/>
    <cellStyle name="チェック セル" xfId="50" builtinId="23" customBuiltin="1"/>
    <cellStyle name="チェック セル 2" xfId="51" xr:uid="{02C0751C-1624-4AD7-B325-F1E2601994B7}"/>
    <cellStyle name="どちらでもない" xfId="52" builtinId="28" customBuiltin="1"/>
    <cellStyle name="どちらでもない 2" xfId="53" xr:uid="{CA7E7D96-649D-43A3-9FBA-785D03653E74}"/>
    <cellStyle name="パーセント 2" xfId="54" xr:uid="{5022B160-8213-47B8-BA58-02DAA281E9E4}"/>
    <cellStyle name="パーセント 2 2" xfId="55" xr:uid="{C64C9DE5-0EB8-469B-853E-B953C5B7031E}"/>
    <cellStyle name="パーセント 2 3" xfId="56" xr:uid="{0C1DBBBE-3444-4B7E-8D9B-C0FEB4FFA0B5}"/>
    <cellStyle name="パーセント 3" xfId="57" xr:uid="{F6EED119-5EE8-494A-A68E-33266BA98AE0}"/>
    <cellStyle name="パーセント 4" xfId="58" xr:uid="{A95FFC0C-16BE-4115-853C-D10D090A8DBC}"/>
    <cellStyle name="メモ" xfId="59" builtinId="10" customBuiltin="1"/>
    <cellStyle name="メモ 2" xfId="60" xr:uid="{C6FD9666-B17D-49EA-B594-22C2CBDC7C7B}"/>
    <cellStyle name="メモ 2 2" xfId="61" xr:uid="{BA62F083-015D-4B56-88B3-6A223D5424F4}"/>
    <cellStyle name="メモ 3" xfId="62" xr:uid="{A6534CC6-DB7F-4349-AC2D-2674480895A7}"/>
    <cellStyle name="リンク セル" xfId="63" builtinId="24" customBuiltin="1"/>
    <cellStyle name="悪い" xfId="64" builtinId="27" customBuiltin="1"/>
    <cellStyle name="悪い 2" xfId="65" xr:uid="{2E82DB27-AE33-4A49-BDF2-8EAD8BD74BC4}"/>
    <cellStyle name="計算" xfId="66" builtinId="22" customBuiltin="1"/>
    <cellStyle name="計算 2" xfId="67" xr:uid="{D2204919-3BCA-4959-B625-F97E6AFA7A35}"/>
    <cellStyle name="警告文" xfId="68" builtinId="11" customBuiltin="1"/>
    <cellStyle name="桁区切り" xfId="69" builtinId="6"/>
    <cellStyle name="桁区切り 2" xfId="70" xr:uid="{34C83237-2E73-4A8D-8F8E-BE7435886808}"/>
    <cellStyle name="見出し 1" xfId="71" builtinId="16" customBuiltin="1"/>
    <cellStyle name="見出し 2" xfId="72" builtinId="17" customBuiltin="1"/>
    <cellStyle name="見出し 3" xfId="73" builtinId="18" customBuiltin="1"/>
    <cellStyle name="見出し 4" xfId="74" builtinId="19" customBuiltin="1"/>
    <cellStyle name="集計" xfId="75" builtinId="25" customBuiltin="1"/>
    <cellStyle name="出力" xfId="76" builtinId="21" customBuiltin="1"/>
    <cellStyle name="出力 2" xfId="77" xr:uid="{B64DADD0-5B47-4327-8731-7C018AAA2E56}"/>
    <cellStyle name="説明文" xfId="78" builtinId="53" customBuiltin="1"/>
    <cellStyle name="入力" xfId="79" builtinId="20" customBuiltin="1"/>
    <cellStyle name="入力 2" xfId="80" xr:uid="{BB3A88FF-D71F-4930-8BF1-BE9AC77E4ADA}"/>
    <cellStyle name="標準" xfId="0" builtinId="0"/>
    <cellStyle name="標準 2" xfId="83" xr:uid="{02B4AB6D-7417-4392-9D8A-2F87B93824A4}"/>
    <cellStyle name="良い" xfId="81" builtinId="26" customBuiltin="1"/>
    <cellStyle name="良い 2" xfId="82" xr:uid="{4115795F-1715-457C-B376-E2D4CA46A1A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7</xdr:col>
      <xdr:colOff>0</xdr:colOff>
      <xdr:row>38</xdr:row>
      <xdr:rowOff>0</xdr:rowOff>
    </xdr:from>
    <xdr:to>
      <xdr:col>7</xdr:col>
      <xdr:colOff>0</xdr:colOff>
      <xdr:row>38</xdr:row>
      <xdr:rowOff>0</xdr:rowOff>
    </xdr:to>
    <xdr:sp macro="" textlink="">
      <xdr:nvSpPr>
        <xdr:cNvPr id="8946" name="Line 1">
          <a:extLst>
            <a:ext uri="{FF2B5EF4-FFF2-40B4-BE49-F238E27FC236}">
              <a16:creationId xmlns:a16="http://schemas.microsoft.com/office/drawing/2014/main" id="{7869288F-6502-A427-98EE-08CDC1AB5260}"/>
            </a:ext>
          </a:extLst>
        </xdr:cNvPr>
        <xdr:cNvSpPr>
          <a:spLocks noChangeShapeType="1"/>
        </xdr:cNvSpPr>
      </xdr:nvSpPr>
      <xdr:spPr bwMode="auto">
        <a:xfrm>
          <a:off x="6515100" y="77914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38</xdr:row>
      <xdr:rowOff>0</xdr:rowOff>
    </xdr:from>
    <xdr:to>
      <xdr:col>7</xdr:col>
      <xdr:colOff>0</xdr:colOff>
      <xdr:row>38</xdr:row>
      <xdr:rowOff>0</xdr:rowOff>
    </xdr:to>
    <xdr:sp macro="" textlink="">
      <xdr:nvSpPr>
        <xdr:cNvPr id="8947" name="Line 2">
          <a:extLst>
            <a:ext uri="{FF2B5EF4-FFF2-40B4-BE49-F238E27FC236}">
              <a16:creationId xmlns:a16="http://schemas.microsoft.com/office/drawing/2014/main" id="{05B400B3-AA0C-BED7-B847-F9846B717554}"/>
            </a:ext>
          </a:extLst>
        </xdr:cNvPr>
        <xdr:cNvSpPr>
          <a:spLocks noChangeShapeType="1"/>
        </xdr:cNvSpPr>
      </xdr:nvSpPr>
      <xdr:spPr bwMode="auto">
        <a:xfrm flipH="1">
          <a:off x="6515100" y="77914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38</xdr:row>
      <xdr:rowOff>0</xdr:rowOff>
    </xdr:from>
    <xdr:to>
      <xdr:col>7</xdr:col>
      <xdr:colOff>0</xdr:colOff>
      <xdr:row>38</xdr:row>
      <xdr:rowOff>0</xdr:rowOff>
    </xdr:to>
    <xdr:sp macro="" textlink="">
      <xdr:nvSpPr>
        <xdr:cNvPr id="8948" name="Line 4">
          <a:extLst>
            <a:ext uri="{FF2B5EF4-FFF2-40B4-BE49-F238E27FC236}">
              <a16:creationId xmlns:a16="http://schemas.microsoft.com/office/drawing/2014/main" id="{7D63DED1-095B-2054-33AB-D45B5CC8CD72}"/>
            </a:ext>
          </a:extLst>
        </xdr:cNvPr>
        <xdr:cNvSpPr>
          <a:spLocks noChangeShapeType="1"/>
        </xdr:cNvSpPr>
      </xdr:nvSpPr>
      <xdr:spPr bwMode="auto">
        <a:xfrm flipH="1" flipV="1">
          <a:off x="6515100" y="77914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6467C-54DA-43B8-9634-C933D6E12A45}">
  <dimension ref="A1:G49"/>
  <sheetViews>
    <sheetView tabSelected="1" view="pageBreakPreview" zoomScaleNormal="100" zoomScaleSheetLayoutView="100" workbookViewId="0"/>
  </sheetViews>
  <sheetFormatPr defaultRowHeight="13.5" x14ac:dyDescent="0.15"/>
  <cols>
    <col min="1" max="1" width="15.75" customWidth="1"/>
    <col min="2" max="7" width="11.625" customWidth="1"/>
    <col min="8" max="8" width="9.25" customWidth="1"/>
    <col min="9" max="15" width="11.625" customWidth="1"/>
  </cols>
  <sheetData>
    <row r="1" spans="1:7" ht="24" x14ac:dyDescent="0.25">
      <c r="A1" s="1" t="s">
        <v>56</v>
      </c>
      <c r="B1" s="2"/>
    </row>
    <row r="2" spans="1:7" ht="17.25" x14ac:dyDescent="0.2">
      <c r="A2" s="3" t="s">
        <v>117</v>
      </c>
      <c r="B2" s="4"/>
      <c r="C2" s="4"/>
    </row>
    <row r="3" spans="1:7" ht="17.25" x14ac:dyDescent="0.2">
      <c r="A3" s="3"/>
      <c r="B3" s="4"/>
      <c r="C3" s="4"/>
    </row>
    <row r="4" spans="1:7" ht="17.100000000000001" customHeight="1" x14ac:dyDescent="0.15">
      <c r="B4" s="5"/>
      <c r="C4" s="5"/>
      <c r="D4" s="5"/>
      <c r="E4" s="6" t="s">
        <v>339</v>
      </c>
      <c r="G4" s="7" t="s">
        <v>340</v>
      </c>
    </row>
    <row r="5" spans="1:7" ht="17.100000000000001" customHeight="1" x14ac:dyDescent="0.15">
      <c r="A5" s="300" t="s">
        <v>277</v>
      </c>
      <c r="B5" s="302" t="s">
        <v>26</v>
      </c>
      <c r="C5" s="303"/>
      <c r="D5" s="302" t="s">
        <v>27</v>
      </c>
      <c r="E5" s="303"/>
      <c r="F5" s="304" t="s">
        <v>28</v>
      </c>
      <c r="G5" s="305"/>
    </row>
    <row r="6" spans="1:7" ht="17.100000000000001" customHeight="1" x14ac:dyDescent="0.15">
      <c r="A6" s="301"/>
      <c r="B6" s="10" t="s">
        <v>29</v>
      </c>
      <c r="C6" s="10" t="s">
        <v>30</v>
      </c>
      <c r="D6" s="10" t="s">
        <v>29</v>
      </c>
      <c r="E6" s="10" t="s">
        <v>31</v>
      </c>
      <c r="F6" s="10" t="s">
        <v>29</v>
      </c>
      <c r="G6" s="10" t="s">
        <v>31</v>
      </c>
    </row>
    <row r="7" spans="1:7" ht="17.100000000000001" customHeight="1" x14ac:dyDescent="0.15">
      <c r="A7" s="11" t="s">
        <v>385</v>
      </c>
      <c r="B7" s="12">
        <v>28807</v>
      </c>
      <c r="C7" s="12">
        <v>84233</v>
      </c>
      <c r="D7" s="12">
        <v>13369</v>
      </c>
      <c r="E7" s="12">
        <v>27621</v>
      </c>
      <c r="F7" s="13">
        <v>46.4</v>
      </c>
      <c r="G7" s="13">
        <v>32.799999999999997</v>
      </c>
    </row>
    <row r="8" spans="1:7" ht="17.100000000000001" customHeight="1" x14ac:dyDescent="0.15">
      <c r="A8" s="11" t="s">
        <v>386</v>
      </c>
      <c r="B8" s="12">
        <v>29466</v>
      </c>
      <c r="C8" s="12">
        <v>85169</v>
      </c>
      <c r="D8" s="12">
        <v>13532</v>
      </c>
      <c r="E8" s="12">
        <v>27615</v>
      </c>
      <c r="F8" s="13">
        <v>45.9</v>
      </c>
      <c r="G8" s="13">
        <v>32.4</v>
      </c>
    </row>
    <row r="9" spans="1:7" ht="17.100000000000001" customHeight="1" x14ac:dyDescent="0.15">
      <c r="A9" s="11" t="s">
        <v>387</v>
      </c>
      <c r="B9" s="12">
        <v>30350</v>
      </c>
      <c r="C9" s="12">
        <v>86451</v>
      </c>
      <c r="D9" s="12">
        <v>13645</v>
      </c>
      <c r="E9" s="12">
        <v>27457</v>
      </c>
      <c r="F9" s="14">
        <v>45</v>
      </c>
      <c r="G9" s="13">
        <v>31.8</v>
      </c>
    </row>
    <row r="10" spans="1:7" ht="17.100000000000001" customHeight="1" x14ac:dyDescent="0.15">
      <c r="A10" s="11" t="s">
        <v>388</v>
      </c>
      <c r="B10" s="12">
        <v>30895</v>
      </c>
      <c r="C10" s="12">
        <v>87082</v>
      </c>
      <c r="D10" s="12">
        <v>11413</v>
      </c>
      <c r="E10" s="12">
        <v>21544</v>
      </c>
      <c r="F10" s="14">
        <v>36.941252629875379</v>
      </c>
      <c r="G10" s="14">
        <v>24.739900323832707</v>
      </c>
    </row>
    <row r="11" spans="1:7" ht="17.100000000000001" customHeight="1" x14ac:dyDescent="0.15">
      <c r="A11" s="11" t="s">
        <v>389</v>
      </c>
      <c r="B11" s="12">
        <v>30837</v>
      </c>
      <c r="C11" s="12">
        <v>86909</v>
      </c>
      <c r="D11" s="12">
        <v>11485</v>
      </c>
      <c r="E11" s="12">
        <v>21409</v>
      </c>
      <c r="F11" s="14">
        <v>37.24</v>
      </c>
      <c r="G11" s="14">
        <v>24.63</v>
      </c>
    </row>
    <row r="12" spans="1:7" ht="17.100000000000001" customHeight="1" x14ac:dyDescent="0.15">
      <c r="A12" s="11" t="s">
        <v>390</v>
      </c>
      <c r="B12" s="12">
        <v>30925</v>
      </c>
      <c r="C12" s="12">
        <v>86853</v>
      </c>
      <c r="D12" s="12">
        <v>11537</v>
      </c>
      <c r="E12" s="12">
        <v>21365</v>
      </c>
      <c r="F12" s="14">
        <v>37.299999999999997</v>
      </c>
      <c r="G12" s="14">
        <v>24.6</v>
      </c>
    </row>
    <row r="13" spans="1:7" ht="17.100000000000001" customHeight="1" x14ac:dyDescent="0.15">
      <c r="A13" s="11" t="s">
        <v>391</v>
      </c>
      <c r="B13" s="12">
        <v>31168</v>
      </c>
      <c r="C13" s="12">
        <v>86888</v>
      </c>
      <c r="D13" s="12">
        <v>11517</v>
      </c>
      <c r="E13" s="12">
        <v>21205</v>
      </c>
      <c r="F13" s="14">
        <v>37</v>
      </c>
      <c r="G13" s="14">
        <v>24.4</v>
      </c>
    </row>
    <row r="14" spans="1:7" ht="17.100000000000001" customHeight="1" x14ac:dyDescent="0.15">
      <c r="A14" s="11" t="s">
        <v>392</v>
      </c>
      <c r="B14" s="12">
        <v>31457</v>
      </c>
      <c r="C14" s="12">
        <v>86859</v>
      </c>
      <c r="D14" s="12">
        <v>11645</v>
      </c>
      <c r="E14" s="12">
        <v>21179</v>
      </c>
      <c r="F14" s="14">
        <v>37</v>
      </c>
      <c r="G14" s="14">
        <v>24.4</v>
      </c>
    </row>
    <row r="15" spans="1:7" ht="17.100000000000001" customHeight="1" x14ac:dyDescent="0.15">
      <c r="A15" s="11" t="s">
        <v>393</v>
      </c>
      <c r="B15" s="15">
        <v>31782</v>
      </c>
      <c r="C15" s="15">
        <v>86927</v>
      </c>
      <c r="D15" s="15">
        <v>11774</v>
      </c>
      <c r="E15" s="15">
        <v>21207</v>
      </c>
      <c r="F15" s="14">
        <v>37</v>
      </c>
      <c r="G15" s="14">
        <v>24.4</v>
      </c>
    </row>
    <row r="16" spans="1:7" ht="17.100000000000001" customHeight="1" x14ac:dyDescent="0.15">
      <c r="A16" s="11" t="s">
        <v>394</v>
      </c>
      <c r="B16" s="16">
        <v>32294</v>
      </c>
      <c r="C16" s="16">
        <v>87155</v>
      </c>
      <c r="D16" s="12">
        <v>11705</v>
      </c>
      <c r="E16" s="12">
        <v>20691</v>
      </c>
      <c r="F16" s="17">
        <v>36.245122933052585</v>
      </c>
      <c r="G16" s="18">
        <v>23.740462394584362</v>
      </c>
    </row>
    <row r="17" spans="1:7" ht="17.100000000000001" customHeight="1" x14ac:dyDescent="0.15">
      <c r="A17" s="11" t="s">
        <v>395</v>
      </c>
      <c r="B17" s="19">
        <v>32761</v>
      </c>
      <c r="C17" s="19">
        <v>87174</v>
      </c>
      <c r="D17" s="20">
        <v>11539</v>
      </c>
      <c r="E17" s="20">
        <v>20022</v>
      </c>
      <c r="F17" s="21">
        <v>35.200000000000003</v>
      </c>
      <c r="G17" s="22">
        <v>23</v>
      </c>
    </row>
    <row r="18" spans="1:7" ht="17.100000000000001" customHeight="1" x14ac:dyDescent="0.15">
      <c r="A18" s="11" t="s">
        <v>396</v>
      </c>
      <c r="B18" s="16">
        <v>33394</v>
      </c>
      <c r="C18" s="16">
        <v>87557</v>
      </c>
      <c r="D18" s="12">
        <v>11265</v>
      </c>
      <c r="E18" s="12">
        <v>19062</v>
      </c>
      <c r="F18" s="23">
        <v>33.700000000000003</v>
      </c>
      <c r="G18" s="18">
        <v>21.8</v>
      </c>
    </row>
    <row r="19" spans="1:7" ht="17.100000000000001" customHeight="1" x14ac:dyDescent="0.15">
      <c r="A19" s="11" t="s">
        <v>397</v>
      </c>
      <c r="B19" s="16">
        <v>33937</v>
      </c>
      <c r="C19" s="16">
        <v>87938</v>
      </c>
      <c r="D19" s="12">
        <v>11079</v>
      </c>
      <c r="E19" s="12">
        <v>18488</v>
      </c>
      <c r="F19" s="23">
        <v>32.6</v>
      </c>
      <c r="G19" s="18">
        <v>21</v>
      </c>
    </row>
    <row r="20" spans="1:7" ht="17.100000000000001" customHeight="1" x14ac:dyDescent="0.15">
      <c r="A20" s="11" t="s">
        <v>398</v>
      </c>
      <c r="B20" s="16">
        <v>34437</v>
      </c>
      <c r="C20" s="16">
        <v>88221</v>
      </c>
      <c r="D20" s="12">
        <v>10895</v>
      </c>
      <c r="E20" s="12">
        <v>17813</v>
      </c>
      <c r="F20" s="23">
        <v>31.6</v>
      </c>
      <c r="G20" s="18">
        <v>20.2</v>
      </c>
    </row>
    <row r="21" spans="1:7" ht="17.100000000000001" customHeight="1" x14ac:dyDescent="0.15">
      <c r="A21" s="11" t="s">
        <v>399</v>
      </c>
      <c r="B21" s="16">
        <v>35139</v>
      </c>
      <c r="C21" s="16">
        <v>88316</v>
      </c>
      <c r="D21" s="12">
        <v>10726</v>
      </c>
      <c r="E21" s="12">
        <v>17361</v>
      </c>
      <c r="F21" s="23">
        <v>30.5</v>
      </c>
      <c r="G21" s="18">
        <v>19.7</v>
      </c>
    </row>
    <row r="22" spans="1:7" ht="17.100000000000001" customHeight="1" x14ac:dyDescent="0.15">
      <c r="A22" s="11" t="s">
        <v>400</v>
      </c>
      <c r="B22" s="16">
        <v>35443</v>
      </c>
      <c r="C22" s="16">
        <v>88144</v>
      </c>
      <c r="D22" s="12">
        <v>10709</v>
      </c>
      <c r="E22" s="12">
        <v>17181</v>
      </c>
      <c r="F22" s="23">
        <v>30.2</v>
      </c>
      <c r="G22" s="18">
        <v>19.5</v>
      </c>
    </row>
    <row r="23" spans="1:7" ht="17.100000000000001" customHeight="1" x14ac:dyDescent="0.15">
      <c r="A23" s="11" t="s">
        <v>401</v>
      </c>
      <c r="B23" s="16">
        <v>35792</v>
      </c>
      <c r="C23" s="16">
        <v>87983</v>
      </c>
      <c r="D23" s="12">
        <v>10513</v>
      </c>
      <c r="E23" s="12">
        <v>16671</v>
      </c>
      <c r="F23" s="23">
        <v>29.372485471613768</v>
      </c>
      <c r="G23" s="18">
        <v>18.947978586772447</v>
      </c>
    </row>
    <row r="24" spans="1:7" ht="17.100000000000001" customHeight="1" x14ac:dyDescent="0.15">
      <c r="A24" s="11" t="s">
        <v>405</v>
      </c>
      <c r="B24" s="16">
        <v>36553</v>
      </c>
      <c r="C24" s="16">
        <v>88278</v>
      </c>
      <c r="D24" s="12">
        <v>10303</v>
      </c>
      <c r="E24" s="12">
        <v>15945</v>
      </c>
      <c r="F24" s="23">
        <v>28.186468962875821</v>
      </c>
      <c r="G24" s="18">
        <v>18.06225786719228</v>
      </c>
    </row>
    <row r="25" spans="1:7" ht="17.100000000000001" customHeight="1" x14ac:dyDescent="0.15">
      <c r="A25" s="11" t="s">
        <v>430</v>
      </c>
      <c r="B25" s="16">
        <v>36913</v>
      </c>
      <c r="C25" s="16">
        <v>88047</v>
      </c>
      <c r="D25" s="12">
        <v>9991</v>
      </c>
      <c r="E25" s="12">
        <v>15307</v>
      </c>
      <c r="F25" s="17">
        <f t="shared" ref="F25:G27" si="0">D25/B25*100</f>
        <v>27.066345190041446</v>
      </c>
      <c r="G25" s="17">
        <f t="shared" si="0"/>
        <v>17.385032993741977</v>
      </c>
    </row>
    <row r="26" spans="1:7" ht="17.100000000000001" customHeight="1" x14ac:dyDescent="0.15">
      <c r="A26" s="11" t="s">
        <v>448</v>
      </c>
      <c r="B26" s="16">
        <v>37316</v>
      </c>
      <c r="C26" s="16">
        <v>87635</v>
      </c>
      <c r="D26" s="12">
        <v>9735</v>
      </c>
      <c r="E26" s="12">
        <v>14638</v>
      </c>
      <c r="F26" s="17">
        <f t="shared" si="0"/>
        <v>26.088005145246008</v>
      </c>
      <c r="G26" s="17">
        <f t="shared" si="0"/>
        <v>16.703371940434756</v>
      </c>
    </row>
    <row r="27" spans="1:7" ht="17.100000000000001" customHeight="1" x14ac:dyDescent="0.15">
      <c r="A27" s="11" t="s">
        <v>455</v>
      </c>
      <c r="B27" s="16">
        <v>37626</v>
      </c>
      <c r="C27" s="16">
        <v>87065</v>
      </c>
      <c r="D27" s="12">
        <v>9467</v>
      </c>
      <c r="E27" s="12">
        <v>13947</v>
      </c>
      <c r="F27" s="17">
        <f t="shared" si="0"/>
        <v>25.160793068622763</v>
      </c>
      <c r="G27" s="17">
        <f t="shared" si="0"/>
        <v>16.019066214896917</v>
      </c>
    </row>
    <row r="28" spans="1:7" ht="17.100000000000001" customHeight="1" x14ac:dyDescent="0.2">
      <c r="A28" t="s">
        <v>337</v>
      </c>
      <c r="B28" s="4"/>
      <c r="C28" s="4"/>
    </row>
    <row r="29" spans="1:7" ht="17.100000000000001" customHeight="1" x14ac:dyDescent="0.2">
      <c r="A29" t="s">
        <v>348</v>
      </c>
      <c r="B29" s="4"/>
      <c r="C29" s="4"/>
    </row>
    <row r="30" spans="1:7" ht="17.25" x14ac:dyDescent="0.2">
      <c r="A30" s="24"/>
      <c r="B30" s="4"/>
      <c r="C30" s="4"/>
    </row>
    <row r="31" spans="1:7" ht="17.25" x14ac:dyDescent="0.2">
      <c r="A31" s="24"/>
      <c r="B31" s="4"/>
      <c r="C31" s="4"/>
    </row>
    <row r="32" spans="1:7" ht="17.25" x14ac:dyDescent="0.2">
      <c r="A32" s="24"/>
      <c r="B32" s="4"/>
      <c r="C32" s="4"/>
    </row>
    <row r="33" spans="1:3" ht="17.25" x14ac:dyDescent="0.2">
      <c r="A33" s="24"/>
      <c r="B33" s="4"/>
      <c r="C33" s="4"/>
    </row>
    <row r="34" spans="1:3" ht="17.25" x14ac:dyDescent="0.2">
      <c r="A34" s="24"/>
      <c r="B34" s="4"/>
      <c r="C34" s="4"/>
    </row>
    <row r="35" spans="1:3" ht="17.25" x14ac:dyDescent="0.2">
      <c r="A35" s="24"/>
      <c r="B35" s="4"/>
      <c r="C35" s="4"/>
    </row>
    <row r="36" spans="1:3" ht="17.25" x14ac:dyDescent="0.2">
      <c r="A36" s="24"/>
      <c r="B36" s="4"/>
      <c r="C36" s="4"/>
    </row>
    <row r="37" spans="1:3" ht="17.25" x14ac:dyDescent="0.2">
      <c r="A37" s="24"/>
      <c r="B37" s="4"/>
      <c r="C37" s="4"/>
    </row>
    <row r="38" spans="1:3" ht="17.25" x14ac:dyDescent="0.2">
      <c r="A38" s="24"/>
      <c r="B38" s="4"/>
      <c r="C38" s="4"/>
    </row>
    <row r="39" spans="1:3" ht="17.25" x14ac:dyDescent="0.2">
      <c r="A39" s="24"/>
      <c r="B39" s="4"/>
      <c r="C39" s="4"/>
    </row>
    <row r="40" spans="1:3" ht="17.25" x14ac:dyDescent="0.2">
      <c r="A40" s="24"/>
      <c r="B40" s="4"/>
      <c r="C40" s="4"/>
    </row>
    <row r="41" spans="1:3" ht="17.25" x14ac:dyDescent="0.2">
      <c r="A41" s="24"/>
      <c r="B41" s="4"/>
      <c r="C41" s="4"/>
    </row>
    <row r="42" spans="1:3" ht="17.25" x14ac:dyDescent="0.2">
      <c r="A42" s="24"/>
      <c r="B42" s="4"/>
      <c r="C42" s="4"/>
    </row>
    <row r="43" spans="1:3" ht="17.25" x14ac:dyDescent="0.2">
      <c r="A43" s="24"/>
      <c r="B43" s="4"/>
      <c r="C43" s="4"/>
    </row>
    <row r="44" spans="1:3" ht="17.25" x14ac:dyDescent="0.2">
      <c r="A44" s="24"/>
      <c r="B44" s="4"/>
      <c r="C44" s="4"/>
    </row>
    <row r="45" spans="1:3" ht="17.25" x14ac:dyDescent="0.2">
      <c r="A45" s="24"/>
      <c r="B45" s="4"/>
      <c r="C45" s="4"/>
    </row>
    <row r="46" spans="1:3" ht="17.25" x14ac:dyDescent="0.2">
      <c r="A46" s="24"/>
      <c r="B46" s="4"/>
      <c r="C46" s="4"/>
    </row>
    <row r="47" spans="1:3" ht="17.25" x14ac:dyDescent="0.2">
      <c r="A47" s="24"/>
      <c r="B47" s="4"/>
      <c r="C47" s="4"/>
    </row>
    <row r="48" spans="1:3" ht="17.25" x14ac:dyDescent="0.2">
      <c r="A48" s="24"/>
      <c r="B48" s="4"/>
      <c r="C48" s="4"/>
    </row>
    <row r="49" spans="1:3" ht="17.25" x14ac:dyDescent="0.2">
      <c r="A49" s="24"/>
      <c r="B49" s="4"/>
      <c r="C49" s="4"/>
    </row>
  </sheetData>
  <sheetProtection formatCells="0" insertColumns="0" insertRows="0"/>
  <mergeCells count="4">
    <mergeCell ref="A5:A6"/>
    <mergeCell ref="B5:C5"/>
    <mergeCell ref="D5:E5"/>
    <mergeCell ref="F5:G5"/>
  </mergeCells>
  <phoneticPr fontId="2"/>
  <pageMargins left="0.98425196850393704" right="0.78740157480314965" top="0.59055118110236227" bottom="0.59055118110236227" header="0.51181102362204722" footer="0.51181102362204722"/>
  <pageSetup paperSize="9" orientation="landscape" r:id="rId1"/>
  <headerFooter scaleWithDoc="0" alignWithMargins="0">
    <oddFoote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20EAE-BEDF-4CDD-B306-3506426BCC81}">
  <dimension ref="A1:AA109"/>
  <sheetViews>
    <sheetView view="pageBreakPreview" zoomScaleNormal="100" zoomScaleSheetLayoutView="100" workbookViewId="0"/>
  </sheetViews>
  <sheetFormatPr defaultRowHeight="13.5" x14ac:dyDescent="0.15"/>
  <cols>
    <col min="1" max="1" width="10.25" customWidth="1"/>
    <col min="2" max="26" width="9.25" customWidth="1"/>
    <col min="27" max="28" width="10.25" customWidth="1"/>
  </cols>
  <sheetData>
    <row r="1" spans="1:27" s="75" customFormat="1" ht="17.25" x14ac:dyDescent="0.15">
      <c r="A1" s="173" t="s">
        <v>421</v>
      </c>
      <c r="B1" s="174"/>
      <c r="C1" s="174"/>
      <c r="D1" s="174"/>
      <c r="E1" s="174"/>
      <c r="F1" s="174"/>
      <c r="G1" s="174"/>
      <c r="H1" s="174"/>
      <c r="I1" s="174"/>
      <c r="J1" s="174"/>
      <c r="K1" s="174"/>
      <c r="L1" s="174"/>
      <c r="M1" s="174"/>
      <c r="N1" s="174"/>
      <c r="O1" s="174"/>
      <c r="P1" s="174"/>
    </row>
    <row r="2" spans="1:27" s="75" customFormat="1" ht="17.25" x14ac:dyDescent="0.2">
      <c r="A2" s="175"/>
      <c r="B2" s="174"/>
      <c r="C2" s="174"/>
      <c r="D2" s="174"/>
      <c r="E2" s="174"/>
      <c r="F2" s="174"/>
      <c r="G2" s="174"/>
      <c r="H2" s="174"/>
      <c r="I2" s="174"/>
      <c r="J2" s="174"/>
      <c r="K2" s="174"/>
      <c r="L2" s="174"/>
      <c r="M2" s="174"/>
      <c r="N2" s="174"/>
      <c r="O2" s="174"/>
      <c r="P2" s="174"/>
    </row>
    <row r="3" spans="1:27" s="75" customFormat="1" ht="17.25" x14ac:dyDescent="0.2">
      <c r="A3" s="175" t="s">
        <v>420</v>
      </c>
      <c r="B3" s="174"/>
      <c r="C3" s="174"/>
      <c r="D3" s="174"/>
      <c r="E3" s="174"/>
      <c r="F3" s="174"/>
      <c r="G3" s="174"/>
      <c r="H3" s="174"/>
      <c r="I3" s="174"/>
      <c r="J3" s="174"/>
      <c r="K3" s="174"/>
      <c r="L3" s="174"/>
      <c r="M3" s="174"/>
      <c r="N3" s="174"/>
      <c r="O3" s="174"/>
      <c r="P3" s="174"/>
    </row>
    <row r="4" spans="1:27" s="75" customFormat="1" x14ac:dyDescent="0.15">
      <c r="A4" s="176"/>
      <c r="B4" s="176"/>
      <c r="C4" s="176"/>
      <c r="D4" s="176"/>
      <c r="E4" s="176"/>
      <c r="F4" s="176"/>
      <c r="G4" s="176"/>
      <c r="H4" s="176"/>
      <c r="I4" s="176"/>
      <c r="J4" s="176"/>
      <c r="K4" s="176"/>
      <c r="L4" s="176"/>
      <c r="M4" s="176"/>
      <c r="N4" s="176"/>
      <c r="V4" s="359"/>
      <c r="W4" s="359"/>
      <c r="X4" s="359"/>
      <c r="Y4" s="177"/>
      <c r="Z4" s="178" t="s">
        <v>2</v>
      </c>
      <c r="AA4" s="178"/>
    </row>
    <row r="5" spans="1:27" ht="30.75" customHeight="1" x14ac:dyDescent="0.15">
      <c r="A5" s="179" t="s">
        <v>155</v>
      </c>
      <c r="B5" s="180" t="s">
        <v>156</v>
      </c>
      <c r="C5" s="181" t="s">
        <v>157</v>
      </c>
      <c r="D5" s="182" t="s">
        <v>416</v>
      </c>
      <c r="E5" s="183" t="s">
        <v>158</v>
      </c>
      <c r="F5" s="184" t="s">
        <v>159</v>
      </c>
      <c r="G5" s="183" t="s">
        <v>160</v>
      </c>
      <c r="H5" s="183" t="s">
        <v>460</v>
      </c>
      <c r="I5" s="181" t="s">
        <v>161</v>
      </c>
      <c r="J5" s="184" t="s">
        <v>162</v>
      </c>
      <c r="K5" s="183" t="s">
        <v>163</v>
      </c>
      <c r="L5" s="183" t="s">
        <v>164</v>
      </c>
      <c r="M5" s="183" t="s">
        <v>165</v>
      </c>
      <c r="N5" s="185" t="s">
        <v>166</v>
      </c>
      <c r="O5" s="183" t="s">
        <v>167</v>
      </c>
      <c r="P5" s="183" t="s">
        <v>168</v>
      </c>
      <c r="Q5" s="137" t="s">
        <v>169</v>
      </c>
      <c r="R5" s="137" t="s">
        <v>170</v>
      </c>
      <c r="S5" s="137" t="s">
        <v>171</v>
      </c>
      <c r="T5" s="137" t="s">
        <v>172</v>
      </c>
      <c r="U5" s="137" t="s">
        <v>173</v>
      </c>
      <c r="V5" s="137" t="s">
        <v>174</v>
      </c>
      <c r="W5" s="186" t="s">
        <v>175</v>
      </c>
      <c r="X5" s="137" t="s">
        <v>176</v>
      </c>
      <c r="Y5" s="137" t="s">
        <v>177</v>
      </c>
      <c r="Z5" s="137" t="s">
        <v>178</v>
      </c>
    </row>
    <row r="6" spans="1:27" ht="18" customHeight="1" x14ac:dyDescent="0.15">
      <c r="A6" s="187" t="s">
        <v>179</v>
      </c>
      <c r="B6" s="188">
        <f>SUM(C6:Z6)</f>
        <v>261135</v>
      </c>
      <c r="C6" s="188">
        <v>41326</v>
      </c>
      <c r="D6" s="188">
        <v>8752</v>
      </c>
      <c r="E6" s="188">
        <v>5498</v>
      </c>
      <c r="F6" s="188">
        <v>18264</v>
      </c>
      <c r="G6" s="188">
        <v>12163</v>
      </c>
      <c r="H6" s="189" t="s">
        <v>59</v>
      </c>
      <c r="I6" s="188">
        <v>16274</v>
      </c>
      <c r="J6" s="188">
        <v>3</v>
      </c>
      <c r="K6" s="188">
        <v>28</v>
      </c>
      <c r="L6" s="188">
        <v>25479</v>
      </c>
      <c r="M6" s="188">
        <v>1463</v>
      </c>
      <c r="N6" s="188">
        <v>13410</v>
      </c>
      <c r="O6" s="188">
        <v>13077</v>
      </c>
      <c r="P6" s="190">
        <v>15239</v>
      </c>
      <c r="Q6" s="191">
        <v>11880</v>
      </c>
      <c r="R6" s="191">
        <v>11062</v>
      </c>
      <c r="S6" s="191">
        <v>17166</v>
      </c>
      <c r="T6" s="191">
        <v>10675</v>
      </c>
      <c r="U6" s="191">
        <v>5627</v>
      </c>
      <c r="V6" s="191">
        <v>3047</v>
      </c>
      <c r="W6" s="192"/>
      <c r="X6" s="191">
        <v>10291</v>
      </c>
      <c r="Y6" s="192"/>
      <c r="Z6" s="191">
        <v>20411</v>
      </c>
    </row>
    <row r="7" spans="1:27" ht="18" customHeight="1" x14ac:dyDescent="0.15">
      <c r="A7" s="187" t="s">
        <v>184</v>
      </c>
      <c r="B7" s="31">
        <v>308015</v>
      </c>
      <c r="C7" s="31">
        <v>48788</v>
      </c>
      <c r="D7" s="31">
        <v>11143</v>
      </c>
      <c r="E7" s="31">
        <v>7498</v>
      </c>
      <c r="F7" s="31">
        <v>19952</v>
      </c>
      <c r="G7" s="31">
        <v>15492</v>
      </c>
      <c r="H7" s="189" t="s">
        <v>59</v>
      </c>
      <c r="I7" s="31">
        <v>17740</v>
      </c>
      <c r="J7" s="31">
        <v>1</v>
      </c>
      <c r="K7" s="31">
        <v>9</v>
      </c>
      <c r="L7" s="31">
        <v>29840</v>
      </c>
      <c r="M7" s="31">
        <v>1861</v>
      </c>
      <c r="N7" s="31">
        <v>14656</v>
      </c>
      <c r="O7" s="31">
        <v>16972</v>
      </c>
      <c r="P7" s="31">
        <v>17656</v>
      </c>
      <c r="Q7" s="193">
        <v>14463</v>
      </c>
      <c r="R7" s="193">
        <v>12192</v>
      </c>
      <c r="S7" s="193">
        <v>20154</v>
      </c>
      <c r="T7" s="193">
        <v>13569</v>
      </c>
      <c r="U7" s="193">
        <v>7127</v>
      </c>
      <c r="V7" s="193">
        <v>3851</v>
      </c>
      <c r="W7" s="194"/>
      <c r="X7" s="193">
        <v>12909</v>
      </c>
      <c r="Y7" s="194"/>
      <c r="Z7" s="193">
        <v>22142</v>
      </c>
    </row>
    <row r="8" spans="1:27" ht="18" customHeight="1" x14ac:dyDescent="0.15">
      <c r="A8" s="187" t="s">
        <v>185</v>
      </c>
      <c r="B8" s="31">
        <f t="shared" ref="B8:B14" si="0">SUM(C8:Z8)</f>
        <v>311698</v>
      </c>
      <c r="C8" s="31">
        <v>52543</v>
      </c>
      <c r="D8" s="31">
        <v>11860</v>
      </c>
      <c r="E8" s="31">
        <v>7576</v>
      </c>
      <c r="F8" s="31">
        <v>17778</v>
      </c>
      <c r="G8" s="31">
        <v>16595</v>
      </c>
      <c r="H8" s="189" t="s">
        <v>59</v>
      </c>
      <c r="I8" s="31">
        <v>18112</v>
      </c>
      <c r="J8" s="31">
        <v>0</v>
      </c>
      <c r="K8" s="31">
        <v>189</v>
      </c>
      <c r="L8" s="31">
        <v>28158</v>
      </c>
      <c r="M8" s="31">
        <v>1992</v>
      </c>
      <c r="N8" s="31">
        <v>14178</v>
      </c>
      <c r="O8" s="31">
        <v>18916</v>
      </c>
      <c r="P8" s="37">
        <v>18397</v>
      </c>
      <c r="Q8" s="191">
        <v>14037</v>
      </c>
      <c r="R8" s="191">
        <v>13017</v>
      </c>
      <c r="S8" s="191">
        <v>20881</v>
      </c>
      <c r="T8" s="191">
        <v>12225</v>
      </c>
      <c r="U8" s="191">
        <v>7907</v>
      </c>
      <c r="V8" s="191">
        <v>3572</v>
      </c>
      <c r="W8" s="192"/>
      <c r="X8" s="191">
        <v>12973</v>
      </c>
      <c r="Y8" s="191">
        <v>7</v>
      </c>
      <c r="Z8" s="191">
        <v>20785</v>
      </c>
    </row>
    <row r="9" spans="1:27" ht="18" customHeight="1" x14ac:dyDescent="0.15">
      <c r="A9" s="187" t="s">
        <v>186</v>
      </c>
      <c r="B9" s="31">
        <f t="shared" si="0"/>
        <v>308100</v>
      </c>
      <c r="C9" s="31">
        <v>53805</v>
      </c>
      <c r="D9" s="31">
        <v>9454</v>
      </c>
      <c r="E9" s="31">
        <v>10364</v>
      </c>
      <c r="F9" s="31">
        <v>15888</v>
      </c>
      <c r="G9" s="31">
        <v>17243</v>
      </c>
      <c r="H9" s="189" t="s">
        <v>59</v>
      </c>
      <c r="I9" s="31">
        <v>17883</v>
      </c>
      <c r="J9" s="31">
        <v>0</v>
      </c>
      <c r="K9" s="31">
        <v>110</v>
      </c>
      <c r="L9" s="31">
        <v>28121</v>
      </c>
      <c r="M9" s="31">
        <v>2422</v>
      </c>
      <c r="N9" s="31">
        <v>12813</v>
      </c>
      <c r="O9" s="31">
        <v>19979</v>
      </c>
      <c r="P9" s="31">
        <v>20373</v>
      </c>
      <c r="Q9" s="191">
        <v>11048</v>
      </c>
      <c r="R9" s="191">
        <v>14120</v>
      </c>
      <c r="S9" s="191">
        <v>20433</v>
      </c>
      <c r="T9" s="191">
        <v>11748</v>
      </c>
      <c r="U9" s="191">
        <v>7611</v>
      </c>
      <c r="V9" s="191">
        <v>3815</v>
      </c>
      <c r="W9" s="192"/>
      <c r="X9" s="191">
        <v>12205</v>
      </c>
      <c r="Y9" s="191">
        <v>31</v>
      </c>
      <c r="Z9" s="191">
        <v>18634</v>
      </c>
    </row>
    <row r="10" spans="1:27" ht="18" customHeight="1" x14ac:dyDescent="0.15">
      <c r="A10" s="187" t="s">
        <v>196</v>
      </c>
      <c r="B10" s="31">
        <f t="shared" si="0"/>
        <v>312590</v>
      </c>
      <c r="C10" s="195">
        <v>51825</v>
      </c>
      <c r="D10" s="195">
        <v>9468</v>
      </c>
      <c r="E10" s="195">
        <v>12039</v>
      </c>
      <c r="F10" s="195">
        <v>16888</v>
      </c>
      <c r="G10" s="195">
        <v>18184</v>
      </c>
      <c r="H10" s="189" t="s">
        <v>59</v>
      </c>
      <c r="I10" s="195">
        <v>17425</v>
      </c>
      <c r="J10" s="195">
        <v>0</v>
      </c>
      <c r="K10" s="195">
        <v>108</v>
      </c>
      <c r="L10" s="195">
        <v>26529</v>
      </c>
      <c r="M10" s="195">
        <v>2979</v>
      </c>
      <c r="N10" s="195">
        <v>10227</v>
      </c>
      <c r="O10" s="195">
        <v>21336</v>
      </c>
      <c r="P10" s="195">
        <v>20741</v>
      </c>
      <c r="Q10" s="196">
        <v>11743</v>
      </c>
      <c r="R10" s="196">
        <v>15744</v>
      </c>
      <c r="S10" s="196">
        <v>21909</v>
      </c>
      <c r="T10" s="196">
        <v>11689</v>
      </c>
      <c r="U10" s="196">
        <v>8251</v>
      </c>
      <c r="V10" s="196">
        <v>4078</v>
      </c>
      <c r="W10" s="196">
        <v>23</v>
      </c>
      <c r="X10" s="196">
        <v>12253</v>
      </c>
      <c r="Y10" s="196">
        <v>60</v>
      </c>
      <c r="Z10" s="196">
        <v>19091</v>
      </c>
    </row>
    <row r="11" spans="1:27" ht="18" customHeight="1" x14ac:dyDescent="0.15">
      <c r="A11" s="187" t="s">
        <v>311</v>
      </c>
      <c r="B11" s="31">
        <f t="shared" si="0"/>
        <v>303010</v>
      </c>
      <c r="C11" s="188">
        <v>49968</v>
      </c>
      <c r="D11" s="188">
        <v>9962</v>
      </c>
      <c r="E11" s="188">
        <v>13214</v>
      </c>
      <c r="F11" s="188">
        <v>18528</v>
      </c>
      <c r="G11" s="188">
        <v>18625</v>
      </c>
      <c r="H11" s="189" t="s">
        <v>59</v>
      </c>
      <c r="I11" s="188">
        <v>17426</v>
      </c>
      <c r="J11" s="188">
        <v>39</v>
      </c>
      <c r="K11" s="188">
        <v>264</v>
      </c>
      <c r="L11" s="188">
        <v>24310</v>
      </c>
      <c r="M11" s="188">
        <v>481</v>
      </c>
      <c r="N11" s="188">
        <v>8031</v>
      </c>
      <c r="O11" s="188">
        <v>21776</v>
      </c>
      <c r="P11" s="188">
        <v>20019</v>
      </c>
      <c r="Q11" s="191">
        <v>12280</v>
      </c>
      <c r="R11" s="191">
        <v>14953</v>
      </c>
      <c r="S11" s="191">
        <v>19757</v>
      </c>
      <c r="T11" s="191">
        <v>12274</v>
      </c>
      <c r="U11" s="191">
        <v>8411</v>
      </c>
      <c r="V11" s="191">
        <v>4326</v>
      </c>
      <c r="W11" s="191">
        <v>91</v>
      </c>
      <c r="X11" s="191">
        <v>10980</v>
      </c>
      <c r="Y11" s="191">
        <v>47</v>
      </c>
      <c r="Z11" s="191">
        <v>17248</v>
      </c>
    </row>
    <row r="12" spans="1:27" ht="18" customHeight="1" x14ac:dyDescent="0.15">
      <c r="A12" s="187" t="s">
        <v>399</v>
      </c>
      <c r="B12" s="31">
        <f t="shared" si="0"/>
        <v>290167</v>
      </c>
      <c r="C12" s="195">
        <v>48879</v>
      </c>
      <c r="D12" s="195">
        <v>10393</v>
      </c>
      <c r="E12" s="195">
        <v>12462</v>
      </c>
      <c r="F12" s="195">
        <v>16264</v>
      </c>
      <c r="G12" s="195">
        <v>18584</v>
      </c>
      <c r="H12" s="189" t="s">
        <v>59</v>
      </c>
      <c r="I12" s="195">
        <v>17864</v>
      </c>
      <c r="J12" s="195">
        <v>66</v>
      </c>
      <c r="K12" s="195">
        <v>323</v>
      </c>
      <c r="L12" s="195">
        <v>20744</v>
      </c>
      <c r="M12" s="195">
        <v>219</v>
      </c>
      <c r="N12" s="195">
        <v>6899</v>
      </c>
      <c r="O12" s="195">
        <v>18489</v>
      </c>
      <c r="P12" s="195">
        <v>18390</v>
      </c>
      <c r="Q12" s="197">
        <v>12063</v>
      </c>
      <c r="R12" s="197">
        <v>15522</v>
      </c>
      <c r="S12" s="197">
        <v>19786</v>
      </c>
      <c r="T12" s="197">
        <v>12670</v>
      </c>
      <c r="U12" s="197">
        <v>8263</v>
      </c>
      <c r="V12" s="197">
        <v>4058</v>
      </c>
      <c r="W12" s="197">
        <v>68</v>
      </c>
      <c r="X12" s="197">
        <v>10924</v>
      </c>
      <c r="Y12" s="197">
        <v>55</v>
      </c>
      <c r="Z12" s="197">
        <v>17182</v>
      </c>
    </row>
    <row r="13" spans="1:27" ht="18" customHeight="1" x14ac:dyDescent="0.15">
      <c r="A13" s="198" t="s">
        <v>400</v>
      </c>
      <c r="B13" s="31">
        <f t="shared" si="0"/>
        <v>269787</v>
      </c>
      <c r="C13" s="195">
        <v>50058</v>
      </c>
      <c r="D13" s="195">
        <v>10636</v>
      </c>
      <c r="E13" s="195">
        <v>12315</v>
      </c>
      <c r="F13" s="195">
        <v>11424</v>
      </c>
      <c r="G13" s="195">
        <v>17591</v>
      </c>
      <c r="H13" s="189" t="s">
        <v>59</v>
      </c>
      <c r="I13" s="195">
        <v>17902</v>
      </c>
      <c r="J13" s="195">
        <v>44</v>
      </c>
      <c r="K13" s="195">
        <v>224</v>
      </c>
      <c r="L13" s="195">
        <v>20505</v>
      </c>
      <c r="M13" s="195">
        <v>181</v>
      </c>
      <c r="N13" s="195">
        <v>5567</v>
      </c>
      <c r="O13" s="195">
        <v>14790</v>
      </c>
      <c r="P13" s="195">
        <v>15535</v>
      </c>
      <c r="Q13" s="197">
        <v>11196</v>
      </c>
      <c r="R13" s="197">
        <v>13806</v>
      </c>
      <c r="S13" s="197">
        <v>17980</v>
      </c>
      <c r="T13" s="197">
        <v>11920</v>
      </c>
      <c r="U13" s="197">
        <v>7880</v>
      </c>
      <c r="V13" s="197">
        <v>4420</v>
      </c>
      <c r="W13" s="197">
        <v>43</v>
      </c>
      <c r="X13" s="197">
        <v>12359</v>
      </c>
      <c r="Y13" s="197">
        <v>62</v>
      </c>
      <c r="Z13" s="197">
        <v>13349</v>
      </c>
    </row>
    <row r="14" spans="1:27" ht="18" customHeight="1" x14ac:dyDescent="0.15">
      <c r="A14" s="198" t="s">
        <v>401</v>
      </c>
      <c r="B14" s="31">
        <f t="shared" si="0"/>
        <v>273650</v>
      </c>
      <c r="C14" s="195">
        <v>44005</v>
      </c>
      <c r="D14" s="195">
        <v>10784</v>
      </c>
      <c r="E14" s="195">
        <v>12022</v>
      </c>
      <c r="F14" s="195">
        <v>11664</v>
      </c>
      <c r="G14" s="195">
        <v>16976</v>
      </c>
      <c r="H14" s="189" t="s">
        <v>59</v>
      </c>
      <c r="I14" s="195">
        <v>17846</v>
      </c>
      <c r="J14" s="195">
        <v>188</v>
      </c>
      <c r="K14" s="195">
        <v>252</v>
      </c>
      <c r="L14" s="195">
        <v>18519</v>
      </c>
      <c r="M14" s="195">
        <v>370</v>
      </c>
      <c r="N14" s="195">
        <v>5071</v>
      </c>
      <c r="O14" s="195">
        <v>16000</v>
      </c>
      <c r="P14" s="195">
        <v>15977</v>
      </c>
      <c r="Q14" s="197">
        <v>11100</v>
      </c>
      <c r="R14" s="197">
        <v>15525</v>
      </c>
      <c r="S14" s="197">
        <v>19224</v>
      </c>
      <c r="T14" s="197">
        <v>12304</v>
      </c>
      <c r="U14" s="197">
        <v>7258</v>
      </c>
      <c r="V14" s="197">
        <v>4694</v>
      </c>
      <c r="W14" s="197">
        <v>7842</v>
      </c>
      <c r="X14" s="197">
        <v>12582</v>
      </c>
      <c r="Y14" s="197">
        <v>0</v>
      </c>
      <c r="Z14" s="197">
        <v>13447</v>
      </c>
    </row>
    <row r="15" spans="1:27" ht="18" customHeight="1" x14ac:dyDescent="0.15">
      <c r="A15" s="198" t="s">
        <v>405</v>
      </c>
      <c r="B15" s="31">
        <f>SUM(C15:Z15)</f>
        <v>280394</v>
      </c>
      <c r="C15" s="195">
        <v>46500</v>
      </c>
      <c r="D15" s="195">
        <v>11642</v>
      </c>
      <c r="E15" s="195">
        <v>11349</v>
      </c>
      <c r="F15" s="195">
        <v>12951</v>
      </c>
      <c r="G15" s="195">
        <v>14922</v>
      </c>
      <c r="H15" s="189" t="s">
        <v>59</v>
      </c>
      <c r="I15" s="195">
        <v>18866</v>
      </c>
      <c r="J15" s="195">
        <v>153</v>
      </c>
      <c r="K15" s="195">
        <v>228</v>
      </c>
      <c r="L15" s="195">
        <v>20380</v>
      </c>
      <c r="M15" s="195">
        <v>391</v>
      </c>
      <c r="N15" s="195">
        <v>4657</v>
      </c>
      <c r="O15" s="195">
        <v>15627</v>
      </c>
      <c r="P15" s="195">
        <v>14855</v>
      </c>
      <c r="Q15" s="195">
        <v>12315</v>
      </c>
      <c r="R15" s="195">
        <v>16724</v>
      </c>
      <c r="S15" s="195">
        <v>20003</v>
      </c>
      <c r="T15" s="195">
        <v>13044</v>
      </c>
      <c r="U15" s="195">
        <v>6873</v>
      </c>
      <c r="V15" s="195">
        <v>4728</v>
      </c>
      <c r="W15" s="195">
        <v>9853</v>
      </c>
      <c r="X15" s="195">
        <v>12704</v>
      </c>
      <c r="Y15" s="195">
        <v>2</v>
      </c>
      <c r="Z15" s="195">
        <v>11627</v>
      </c>
    </row>
    <row r="16" spans="1:27" ht="18" customHeight="1" x14ac:dyDescent="0.15">
      <c r="A16" s="198" t="s">
        <v>430</v>
      </c>
      <c r="B16" s="31">
        <f>SUM(C16:Z16)</f>
        <v>280514</v>
      </c>
      <c r="C16" s="199">
        <v>43501</v>
      </c>
      <c r="D16" s="199">
        <v>11131</v>
      </c>
      <c r="E16" s="199">
        <v>11080</v>
      </c>
      <c r="F16" s="199">
        <v>13748</v>
      </c>
      <c r="G16" s="199">
        <v>15754</v>
      </c>
      <c r="H16" s="189" t="s">
        <v>59</v>
      </c>
      <c r="I16" s="199">
        <v>18571</v>
      </c>
      <c r="J16" s="199">
        <v>161</v>
      </c>
      <c r="K16" s="199">
        <v>334</v>
      </c>
      <c r="L16" s="199">
        <v>19732</v>
      </c>
      <c r="M16" s="199">
        <v>361</v>
      </c>
      <c r="N16" s="199">
        <v>4455</v>
      </c>
      <c r="O16" s="199">
        <v>14276</v>
      </c>
      <c r="P16" s="199">
        <v>13895</v>
      </c>
      <c r="Q16" s="199">
        <v>12574</v>
      </c>
      <c r="R16" s="199">
        <v>17246</v>
      </c>
      <c r="S16" s="199">
        <v>18691</v>
      </c>
      <c r="T16" s="199">
        <v>13620</v>
      </c>
      <c r="U16" s="199">
        <v>6759</v>
      </c>
      <c r="V16" s="199">
        <v>5278</v>
      </c>
      <c r="W16" s="199">
        <v>13765</v>
      </c>
      <c r="X16" s="199">
        <v>13209</v>
      </c>
      <c r="Y16" s="199">
        <v>1</v>
      </c>
      <c r="Z16" s="199">
        <v>12372</v>
      </c>
    </row>
    <row r="17" spans="1:26" ht="18" customHeight="1" x14ac:dyDescent="0.15">
      <c r="A17" s="200" t="s">
        <v>448</v>
      </c>
      <c r="B17" s="31">
        <f>SUM(C17:Z17)</f>
        <v>280980</v>
      </c>
      <c r="C17" s="199">
        <v>41032</v>
      </c>
      <c r="D17" s="199">
        <v>11771</v>
      </c>
      <c r="E17" s="199">
        <v>11860</v>
      </c>
      <c r="F17" s="199">
        <v>14927</v>
      </c>
      <c r="G17" s="199">
        <v>15454</v>
      </c>
      <c r="H17" s="198" t="s">
        <v>59</v>
      </c>
      <c r="I17" s="199">
        <v>19335</v>
      </c>
      <c r="J17" s="199">
        <v>200</v>
      </c>
      <c r="K17" s="199">
        <v>296</v>
      </c>
      <c r="L17" s="199">
        <v>20328</v>
      </c>
      <c r="M17" s="199">
        <v>438</v>
      </c>
      <c r="N17" s="199">
        <v>4651</v>
      </c>
      <c r="O17" s="199">
        <v>13648</v>
      </c>
      <c r="P17" s="199">
        <v>13126</v>
      </c>
      <c r="Q17" s="199">
        <v>13137</v>
      </c>
      <c r="R17" s="199">
        <v>16279</v>
      </c>
      <c r="S17" s="199">
        <v>18742</v>
      </c>
      <c r="T17" s="199">
        <v>13516</v>
      </c>
      <c r="U17" s="199">
        <v>6888</v>
      </c>
      <c r="V17" s="199">
        <v>4663</v>
      </c>
      <c r="W17" s="199">
        <v>14608</v>
      </c>
      <c r="X17" s="199">
        <v>12845</v>
      </c>
      <c r="Y17" s="199">
        <v>0</v>
      </c>
      <c r="Z17" s="199">
        <v>13236</v>
      </c>
    </row>
    <row r="18" spans="1:26" ht="18" customHeight="1" x14ac:dyDescent="0.15">
      <c r="A18" s="198" t="s">
        <v>455</v>
      </c>
      <c r="B18" s="201">
        <f>SUM(C18:Z18)</f>
        <v>279411</v>
      </c>
      <c r="C18" s="202">
        <v>40034</v>
      </c>
      <c r="D18" s="202">
        <v>13307</v>
      </c>
      <c r="E18" s="202">
        <v>7504</v>
      </c>
      <c r="F18" s="202">
        <v>15903</v>
      </c>
      <c r="G18" s="202">
        <v>16164</v>
      </c>
      <c r="H18" s="202">
        <v>29</v>
      </c>
      <c r="I18" s="202">
        <v>19156</v>
      </c>
      <c r="J18" s="202">
        <v>174</v>
      </c>
      <c r="K18" s="202">
        <v>238</v>
      </c>
      <c r="L18" s="202">
        <v>19126</v>
      </c>
      <c r="M18" s="202">
        <v>427</v>
      </c>
      <c r="N18" s="202">
        <v>4935</v>
      </c>
      <c r="O18" s="202">
        <v>13918</v>
      </c>
      <c r="P18" s="202">
        <v>13356</v>
      </c>
      <c r="Q18" s="202">
        <v>12728</v>
      </c>
      <c r="R18" s="202">
        <v>16575</v>
      </c>
      <c r="S18" s="202">
        <v>19603</v>
      </c>
      <c r="T18" s="202">
        <v>13172</v>
      </c>
      <c r="U18" s="202">
        <v>7237</v>
      </c>
      <c r="V18" s="202">
        <v>4568</v>
      </c>
      <c r="W18" s="202">
        <v>15670</v>
      </c>
      <c r="X18" s="202">
        <v>12975</v>
      </c>
      <c r="Y18" s="202">
        <v>36</v>
      </c>
      <c r="Z18" s="202">
        <v>12576</v>
      </c>
    </row>
    <row r="19" spans="1:26" ht="18.75" customHeight="1" x14ac:dyDescent="0.15">
      <c r="A19" s="203" t="s">
        <v>317</v>
      </c>
      <c r="B19" s="203"/>
      <c r="C19" s="203"/>
      <c r="D19" s="203"/>
      <c r="E19" s="203"/>
      <c r="F19" s="203"/>
      <c r="G19" s="203"/>
      <c r="H19" s="203"/>
      <c r="I19" s="203"/>
      <c r="J19" s="203"/>
      <c r="K19" s="203"/>
      <c r="L19" s="204"/>
      <c r="M19" s="204"/>
      <c r="N19" s="204"/>
      <c r="O19" s="204"/>
      <c r="P19" s="204"/>
    </row>
    <row r="20" spans="1:26" x14ac:dyDescent="0.15">
      <c r="A20" s="205" t="s">
        <v>417</v>
      </c>
      <c r="B20" s="205"/>
      <c r="C20" s="205"/>
      <c r="D20" s="204"/>
      <c r="E20" s="204"/>
      <c r="F20" s="204"/>
      <c r="G20" s="204"/>
      <c r="H20" s="204"/>
      <c r="I20" s="204"/>
      <c r="J20" s="204"/>
      <c r="K20" s="204"/>
      <c r="L20" s="204"/>
      <c r="M20" s="204"/>
      <c r="N20" s="204"/>
      <c r="O20" s="204"/>
      <c r="P20" s="204"/>
    </row>
    <row r="21" spans="1:26" x14ac:dyDescent="0.15">
      <c r="A21" s="205" t="s">
        <v>478</v>
      </c>
      <c r="B21" s="205"/>
      <c r="C21" s="205"/>
      <c r="D21" s="204"/>
      <c r="E21" s="204"/>
      <c r="F21" s="204"/>
      <c r="G21" s="204"/>
      <c r="H21" s="204"/>
      <c r="I21" s="204"/>
      <c r="J21" s="204"/>
      <c r="K21" s="204"/>
      <c r="L21" s="204"/>
      <c r="M21" s="204"/>
      <c r="N21" s="204"/>
      <c r="O21" s="204"/>
      <c r="P21" s="204"/>
    </row>
    <row r="22" spans="1:26" x14ac:dyDescent="0.15">
      <c r="A22" s="205"/>
      <c r="B22" s="205"/>
      <c r="C22" s="205"/>
      <c r="D22" s="204"/>
      <c r="E22" s="204"/>
      <c r="F22" s="204"/>
      <c r="G22" s="204"/>
      <c r="H22" s="204"/>
      <c r="I22" s="204"/>
      <c r="J22" s="204"/>
      <c r="K22" s="204"/>
      <c r="L22" s="204"/>
      <c r="M22" s="204"/>
      <c r="N22" s="204"/>
      <c r="O22" s="204"/>
      <c r="P22" s="204"/>
    </row>
    <row r="23" spans="1:26" x14ac:dyDescent="0.15">
      <c r="A23" s="205"/>
      <c r="B23" s="205"/>
      <c r="C23" s="205"/>
      <c r="D23" s="204"/>
      <c r="E23" s="204"/>
      <c r="F23" s="204"/>
      <c r="G23" s="204"/>
      <c r="H23" s="204"/>
      <c r="I23" s="204"/>
      <c r="J23" s="204"/>
      <c r="K23" s="204"/>
      <c r="L23" s="204"/>
      <c r="M23" s="204"/>
      <c r="N23" s="204"/>
      <c r="O23" s="204"/>
      <c r="P23" s="204"/>
    </row>
    <row r="24" spans="1:26" x14ac:dyDescent="0.15">
      <c r="A24" s="205"/>
      <c r="B24" s="205"/>
      <c r="C24" s="205"/>
      <c r="D24" s="204"/>
      <c r="E24" s="204"/>
      <c r="F24" s="204"/>
      <c r="G24" s="204"/>
      <c r="H24" s="204"/>
      <c r="I24" s="204"/>
      <c r="J24" s="204"/>
      <c r="K24" s="204"/>
      <c r="L24" s="204"/>
      <c r="M24" s="204"/>
      <c r="N24" s="204"/>
      <c r="O24" s="204"/>
      <c r="P24" s="204"/>
    </row>
    <row r="25" spans="1:26" x14ac:dyDescent="0.15">
      <c r="A25" s="205"/>
      <c r="B25" s="205"/>
      <c r="C25" s="205"/>
      <c r="D25" s="204"/>
      <c r="E25" s="204"/>
      <c r="F25" s="204"/>
      <c r="G25" s="204"/>
      <c r="H25" s="204"/>
      <c r="I25" s="204"/>
      <c r="J25" s="204"/>
      <c r="K25" s="204"/>
      <c r="L25" s="204"/>
      <c r="M25" s="204"/>
      <c r="N25" s="204"/>
      <c r="O25" s="204"/>
      <c r="P25" s="204"/>
    </row>
    <row r="26" spans="1:26" x14ac:dyDescent="0.15">
      <c r="A26" s="205"/>
      <c r="B26" s="205"/>
      <c r="C26" s="205"/>
      <c r="D26" s="204"/>
      <c r="E26" s="204"/>
      <c r="F26" s="204"/>
      <c r="G26" s="204"/>
      <c r="H26" s="204"/>
      <c r="I26" s="204"/>
      <c r="J26" s="204"/>
      <c r="K26" s="204"/>
      <c r="L26" s="204"/>
      <c r="M26" s="204"/>
      <c r="N26" s="204"/>
      <c r="O26" s="204"/>
      <c r="P26" s="204"/>
    </row>
    <row r="27" spans="1:26" x14ac:dyDescent="0.15">
      <c r="A27" s="205"/>
      <c r="B27" s="205"/>
      <c r="C27" s="205"/>
      <c r="D27" s="204"/>
      <c r="E27" s="204"/>
      <c r="F27" s="204"/>
      <c r="G27" s="204"/>
      <c r="H27" s="204"/>
      <c r="I27" s="204"/>
      <c r="J27" s="204"/>
      <c r="K27" s="204"/>
      <c r="L27" s="204"/>
      <c r="M27" s="204"/>
      <c r="N27" s="204"/>
      <c r="O27" s="204"/>
      <c r="P27" s="204"/>
    </row>
    <row r="28" spans="1:26" x14ac:dyDescent="0.15">
      <c r="A28" s="205"/>
      <c r="B28" s="205"/>
      <c r="C28" s="205"/>
      <c r="D28" s="204"/>
      <c r="E28" s="204"/>
      <c r="F28" s="204"/>
      <c r="G28" s="204"/>
      <c r="H28" s="204"/>
      <c r="I28" s="204"/>
      <c r="J28" s="204"/>
      <c r="K28" s="204"/>
      <c r="L28" s="204"/>
      <c r="M28" s="204"/>
      <c r="N28" s="204"/>
      <c r="O28" s="204"/>
      <c r="P28" s="204"/>
    </row>
    <row r="29" spans="1:26" x14ac:dyDescent="0.15">
      <c r="A29" s="205"/>
      <c r="B29" s="205"/>
      <c r="C29" s="205"/>
      <c r="D29" s="204"/>
      <c r="E29" s="204"/>
      <c r="F29" s="204"/>
      <c r="G29" s="204"/>
      <c r="H29" s="204"/>
      <c r="I29" s="204"/>
      <c r="J29" s="204"/>
      <c r="K29" s="204"/>
      <c r="L29" s="204"/>
      <c r="M29" s="204"/>
      <c r="N29" s="204"/>
      <c r="O29" s="204"/>
      <c r="P29" s="204"/>
    </row>
    <row r="30" spans="1:26" x14ac:dyDescent="0.15">
      <c r="A30" s="205"/>
      <c r="B30" s="205"/>
      <c r="C30" s="205"/>
      <c r="D30" s="204"/>
      <c r="E30" s="204"/>
      <c r="F30" s="204"/>
      <c r="G30" s="204"/>
      <c r="H30" s="204"/>
      <c r="I30" s="204"/>
      <c r="J30" s="204"/>
      <c r="K30" s="204"/>
      <c r="L30" s="204"/>
      <c r="M30" s="204"/>
      <c r="N30" s="204"/>
      <c r="O30" s="204"/>
      <c r="P30" s="204"/>
    </row>
    <row r="31" spans="1:26" x14ac:dyDescent="0.15">
      <c r="A31" s="205"/>
      <c r="B31" s="205"/>
      <c r="C31" s="205"/>
      <c r="D31" s="204"/>
      <c r="E31" s="204"/>
      <c r="F31" s="204"/>
      <c r="G31" s="204"/>
      <c r="H31" s="204"/>
      <c r="I31" s="204"/>
      <c r="J31" s="204"/>
      <c r="K31" s="204"/>
      <c r="L31" s="204"/>
      <c r="M31" s="204"/>
      <c r="N31" s="204"/>
      <c r="O31" s="204"/>
      <c r="P31" s="204"/>
    </row>
    <row r="32" spans="1:26" x14ac:dyDescent="0.15">
      <c r="A32" s="205"/>
      <c r="B32" s="205"/>
      <c r="C32" s="205"/>
      <c r="D32" s="204"/>
      <c r="E32" s="204"/>
      <c r="F32" s="204"/>
      <c r="G32" s="204"/>
      <c r="H32" s="204"/>
      <c r="I32" s="204"/>
      <c r="J32" s="204"/>
      <c r="K32" s="204"/>
      <c r="L32" s="204"/>
      <c r="M32" s="204"/>
      <c r="N32" s="204"/>
      <c r="O32" s="204"/>
      <c r="P32" s="204"/>
    </row>
    <row r="33" spans="1:16" x14ac:dyDescent="0.15">
      <c r="A33" s="205"/>
      <c r="B33" s="205"/>
      <c r="C33" s="205"/>
      <c r="D33" s="204"/>
      <c r="E33" s="204"/>
      <c r="F33" s="204"/>
      <c r="G33" s="204"/>
      <c r="H33" s="204"/>
      <c r="I33" s="204"/>
      <c r="J33" s="204"/>
      <c r="K33" s="204"/>
      <c r="L33" s="204"/>
      <c r="M33" s="204"/>
      <c r="N33" s="204"/>
      <c r="O33" s="204"/>
      <c r="P33" s="204"/>
    </row>
    <row r="34" spans="1:16" x14ac:dyDescent="0.15">
      <c r="A34" s="205"/>
      <c r="B34" s="205"/>
      <c r="C34" s="205"/>
      <c r="D34" s="204"/>
      <c r="E34" s="204"/>
      <c r="F34" s="204"/>
      <c r="G34" s="204"/>
      <c r="H34" s="204"/>
      <c r="I34" s="204"/>
      <c r="J34" s="204"/>
      <c r="K34" s="204"/>
      <c r="L34" s="204"/>
      <c r="M34" s="204"/>
      <c r="N34" s="204"/>
      <c r="O34" s="204"/>
      <c r="P34" s="204"/>
    </row>
    <row r="35" spans="1:16" x14ac:dyDescent="0.15">
      <c r="A35" s="205"/>
      <c r="B35" s="205"/>
      <c r="C35" s="205"/>
      <c r="D35" s="204"/>
      <c r="E35" s="204"/>
      <c r="F35" s="204"/>
      <c r="G35" s="204"/>
      <c r="H35" s="204"/>
      <c r="I35" s="204"/>
      <c r="J35" s="204"/>
      <c r="K35" s="204"/>
      <c r="L35" s="204"/>
      <c r="M35" s="204"/>
      <c r="N35" s="204"/>
      <c r="O35" s="204"/>
      <c r="P35" s="204"/>
    </row>
    <row r="36" spans="1:16" x14ac:dyDescent="0.15">
      <c r="A36" s="205"/>
      <c r="B36" s="205"/>
      <c r="C36" s="205"/>
      <c r="D36" s="204"/>
      <c r="E36" s="204"/>
      <c r="F36" s="204"/>
      <c r="G36" s="204"/>
      <c r="H36" s="204"/>
      <c r="I36" s="204"/>
      <c r="J36" s="204"/>
      <c r="K36" s="204"/>
      <c r="L36" s="204"/>
      <c r="M36" s="204"/>
      <c r="N36" s="204"/>
      <c r="O36" s="204"/>
      <c r="P36" s="204"/>
    </row>
    <row r="37" spans="1:16" x14ac:dyDescent="0.15">
      <c r="A37" s="205"/>
      <c r="B37" s="205"/>
      <c r="C37" s="205"/>
      <c r="D37" s="204"/>
      <c r="E37" s="204"/>
      <c r="F37" s="204"/>
      <c r="G37" s="204"/>
      <c r="H37" s="204"/>
      <c r="I37" s="204"/>
      <c r="J37" s="204"/>
      <c r="K37" s="204"/>
      <c r="L37" s="204"/>
      <c r="M37" s="204"/>
      <c r="N37" s="204"/>
      <c r="O37" s="204"/>
      <c r="P37" s="204"/>
    </row>
    <row r="38" spans="1:16" x14ac:dyDescent="0.15">
      <c r="A38" s="205"/>
      <c r="B38" s="205"/>
      <c r="C38" s="205"/>
      <c r="D38" s="204"/>
      <c r="E38" s="204"/>
      <c r="F38" s="204"/>
      <c r="G38" s="204"/>
      <c r="H38" s="204"/>
      <c r="I38" s="204"/>
      <c r="J38" s="204"/>
      <c r="K38" s="204"/>
      <c r="L38" s="204"/>
      <c r="M38" s="204"/>
      <c r="N38" s="204"/>
      <c r="O38" s="204"/>
      <c r="P38" s="204"/>
    </row>
    <row r="39" spans="1:16" x14ac:dyDescent="0.15">
      <c r="A39" s="205"/>
      <c r="B39" s="205"/>
      <c r="C39" s="205"/>
      <c r="D39" s="204"/>
      <c r="E39" s="204"/>
      <c r="F39" s="204"/>
      <c r="G39" s="204"/>
      <c r="H39" s="204"/>
      <c r="I39" s="204"/>
      <c r="J39" s="204"/>
      <c r="K39" s="204"/>
      <c r="L39" s="204"/>
      <c r="M39" s="204"/>
      <c r="N39" s="204"/>
      <c r="O39" s="204"/>
      <c r="P39" s="204"/>
    </row>
    <row r="40" spans="1:16" x14ac:dyDescent="0.15">
      <c r="A40" s="205"/>
      <c r="B40" s="205"/>
      <c r="C40" s="205"/>
      <c r="D40" s="204"/>
      <c r="E40" s="204"/>
      <c r="F40" s="204"/>
      <c r="G40" s="204"/>
      <c r="H40" s="204"/>
      <c r="I40" s="204"/>
      <c r="J40" s="204"/>
      <c r="K40" s="204"/>
      <c r="L40" s="204"/>
      <c r="M40" s="204"/>
      <c r="N40" s="204"/>
      <c r="O40" s="204"/>
      <c r="P40" s="204"/>
    </row>
    <row r="41" spans="1:16" x14ac:dyDescent="0.15">
      <c r="A41" s="205"/>
      <c r="B41" s="205"/>
      <c r="C41" s="205"/>
      <c r="D41" s="204"/>
      <c r="E41" s="204"/>
      <c r="F41" s="204"/>
      <c r="G41" s="204"/>
      <c r="H41" s="204"/>
      <c r="I41" s="204"/>
      <c r="J41" s="204"/>
      <c r="K41" s="204"/>
      <c r="L41" s="204"/>
      <c r="M41" s="204"/>
      <c r="N41" s="204"/>
      <c r="O41" s="204"/>
      <c r="P41" s="204"/>
    </row>
    <row r="42" spans="1:16" x14ac:dyDescent="0.15">
      <c r="A42" s="205"/>
      <c r="B42" s="205"/>
      <c r="C42" s="205"/>
      <c r="D42" s="204"/>
      <c r="E42" s="204"/>
      <c r="F42" s="204"/>
      <c r="G42" s="204"/>
      <c r="H42" s="204"/>
      <c r="I42" s="204"/>
      <c r="J42" s="204"/>
      <c r="K42" s="204"/>
      <c r="L42" s="204"/>
      <c r="M42" s="204"/>
      <c r="N42" s="204"/>
      <c r="O42" s="204"/>
      <c r="P42" s="204"/>
    </row>
    <row r="43" spans="1:16" x14ac:dyDescent="0.15">
      <c r="A43" s="205"/>
      <c r="B43" s="205"/>
      <c r="C43" s="205"/>
      <c r="D43" s="204"/>
      <c r="E43" s="204"/>
      <c r="F43" s="204"/>
      <c r="G43" s="204"/>
      <c r="H43" s="204"/>
      <c r="I43" s="204"/>
      <c r="J43" s="204"/>
      <c r="K43" s="204"/>
      <c r="L43" s="204"/>
      <c r="M43" s="204"/>
      <c r="N43" s="204"/>
      <c r="O43" s="204"/>
      <c r="P43" s="204"/>
    </row>
    <row r="44" spans="1:16" x14ac:dyDescent="0.15">
      <c r="A44" s="205"/>
      <c r="B44" s="205"/>
      <c r="C44" s="205"/>
      <c r="D44" s="204"/>
      <c r="E44" s="204"/>
      <c r="F44" s="204"/>
      <c r="G44" s="204"/>
      <c r="H44" s="204"/>
      <c r="I44" s="204"/>
      <c r="J44" s="204"/>
      <c r="K44" s="204"/>
      <c r="L44" s="204"/>
      <c r="M44" s="204"/>
      <c r="N44" s="204"/>
      <c r="O44" s="204"/>
      <c r="P44" s="204"/>
    </row>
    <row r="45" spans="1:16" x14ac:dyDescent="0.15">
      <c r="A45" s="205"/>
      <c r="B45" s="205"/>
      <c r="C45" s="205"/>
      <c r="D45" s="204"/>
      <c r="E45" s="204"/>
      <c r="F45" s="204"/>
      <c r="G45" s="204"/>
      <c r="H45" s="204"/>
      <c r="I45" s="204"/>
      <c r="J45" s="204"/>
      <c r="K45" s="204"/>
      <c r="L45" s="204"/>
      <c r="M45" s="204"/>
      <c r="N45" s="204"/>
      <c r="O45" s="204"/>
      <c r="P45" s="204"/>
    </row>
    <row r="46" spans="1:16" x14ac:dyDescent="0.15">
      <c r="A46" s="205"/>
      <c r="B46" s="205"/>
      <c r="C46" s="205"/>
      <c r="D46" s="204"/>
      <c r="E46" s="204"/>
      <c r="F46" s="204"/>
      <c r="G46" s="204"/>
      <c r="H46" s="204"/>
      <c r="I46" s="204"/>
      <c r="J46" s="204"/>
      <c r="K46" s="204"/>
      <c r="L46" s="204"/>
      <c r="M46" s="204"/>
      <c r="N46" s="204"/>
      <c r="O46" s="204"/>
      <c r="P46" s="204"/>
    </row>
    <row r="47" spans="1:16" x14ac:dyDescent="0.15">
      <c r="A47" s="205"/>
      <c r="B47" s="205"/>
      <c r="C47" s="205"/>
      <c r="D47" s="204"/>
      <c r="E47" s="204"/>
      <c r="F47" s="204"/>
      <c r="G47" s="204"/>
      <c r="H47" s="204"/>
      <c r="I47" s="204"/>
      <c r="J47" s="204"/>
      <c r="K47" s="204"/>
      <c r="L47" s="204"/>
      <c r="M47" s="204"/>
      <c r="N47" s="204"/>
      <c r="O47" s="204"/>
      <c r="P47" s="204"/>
    </row>
    <row r="48" spans="1:16" x14ac:dyDescent="0.15">
      <c r="A48" s="205"/>
      <c r="B48" s="205"/>
      <c r="C48" s="205"/>
      <c r="D48" s="204"/>
      <c r="E48" s="204"/>
      <c r="F48" s="204"/>
      <c r="G48" s="204"/>
      <c r="H48" s="204"/>
      <c r="I48" s="204"/>
      <c r="J48" s="204"/>
      <c r="K48" s="204"/>
      <c r="L48" s="204"/>
      <c r="M48" s="204"/>
      <c r="N48" s="204"/>
      <c r="O48" s="204"/>
      <c r="P48" s="204"/>
    </row>
    <row r="49" spans="1:17" x14ac:dyDescent="0.15">
      <c r="A49" s="205"/>
      <c r="B49" s="205"/>
      <c r="C49" s="205"/>
      <c r="D49" s="204"/>
      <c r="E49" s="204"/>
      <c r="F49" s="204"/>
      <c r="G49" s="204"/>
      <c r="H49" s="204"/>
      <c r="I49" s="204"/>
      <c r="J49" s="204"/>
      <c r="K49" s="204"/>
      <c r="L49" s="204"/>
      <c r="M49" s="204"/>
      <c r="N49" s="204"/>
      <c r="O49" s="204"/>
      <c r="P49" s="204"/>
    </row>
    <row r="50" spans="1:17" x14ac:dyDescent="0.15">
      <c r="A50" s="205"/>
      <c r="B50" s="205"/>
      <c r="C50" s="205"/>
      <c r="D50" s="204"/>
      <c r="E50" s="204"/>
      <c r="F50" s="204"/>
      <c r="G50" s="204"/>
      <c r="H50" s="204"/>
      <c r="I50" s="204"/>
      <c r="J50" s="204"/>
      <c r="K50" s="204"/>
      <c r="L50" s="204"/>
      <c r="M50" s="204"/>
      <c r="N50" s="204"/>
      <c r="O50" s="204"/>
      <c r="P50" s="204"/>
    </row>
    <row r="51" spans="1:17" x14ac:dyDescent="0.15">
      <c r="A51" s="205"/>
      <c r="B51" s="205"/>
      <c r="C51" s="205"/>
      <c r="D51" s="204"/>
      <c r="E51" s="204"/>
      <c r="F51" s="204"/>
      <c r="G51" s="204"/>
      <c r="H51" s="204"/>
      <c r="I51" s="204"/>
      <c r="J51" s="204"/>
      <c r="K51" s="204"/>
      <c r="L51" s="204"/>
      <c r="M51" s="204"/>
      <c r="N51" s="204"/>
      <c r="O51" s="204"/>
      <c r="P51" s="204"/>
    </row>
    <row r="52" spans="1:17" x14ac:dyDescent="0.15">
      <c r="A52" s="205"/>
      <c r="B52" s="205"/>
      <c r="C52" s="205"/>
      <c r="D52" s="204"/>
      <c r="E52" s="204"/>
      <c r="F52" s="204"/>
      <c r="G52" s="204"/>
      <c r="H52" s="204"/>
      <c r="I52" s="204"/>
      <c r="J52" s="204"/>
      <c r="K52" s="204"/>
      <c r="L52" s="204"/>
      <c r="M52" s="204"/>
      <c r="N52" s="204"/>
      <c r="O52" s="204"/>
      <c r="P52" s="204"/>
    </row>
    <row r="53" spans="1:17" x14ac:dyDescent="0.15">
      <c r="A53" s="205"/>
      <c r="B53" s="205"/>
      <c r="C53" s="205"/>
      <c r="D53" s="204"/>
      <c r="E53" s="204"/>
      <c r="F53" s="204"/>
      <c r="G53" s="204"/>
      <c r="H53" s="204"/>
      <c r="I53" s="204"/>
      <c r="J53" s="204"/>
      <c r="K53" s="204"/>
      <c r="L53" s="204"/>
      <c r="M53" s="204"/>
      <c r="N53" s="204"/>
      <c r="O53" s="204"/>
      <c r="P53" s="204"/>
    </row>
    <row r="54" spans="1:17" x14ac:dyDescent="0.15">
      <c r="A54" s="205"/>
      <c r="B54" s="205"/>
      <c r="C54" s="205"/>
      <c r="D54" s="204"/>
      <c r="E54" s="204"/>
      <c r="F54" s="204"/>
      <c r="G54" s="204"/>
      <c r="H54" s="204"/>
      <c r="I54" s="204"/>
      <c r="J54" s="204"/>
      <c r="K54" s="204"/>
      <c r="L54" s="204"/>
      <c r="M54" s="204"/>
      <c r="N54" s="204"/>
      <c r="O54" s="204"/>
      <c r="P54" s="204"/>
    </row>
    <row r="55" spans="1:17" x14ac:dyDescent="0.15">
      <c r="A55" s="205"/>
      <c r="B55" s="205"/>
      <c r="C55" s="205"/>
      <c r="D55" s="204"/>
      <c r="E55" s="204"/>
      <c r="F55" s="204"/>
      <c r="G55" s="204"/>
      <c r="H55" s="204"/>
      <c r="I55" s="204"/>
      <c r="J55" s="204"/>
      <c r="K55" s="204"/>
      <c r="L55" s="204"/>
      <c r="M55" s="204"/>
      <c r="N55" s="204"/>
      <c r="O55" s="204"/>
      <c r="P55" s="204"/>
    </row>
    <row r="56" spans="1:17" x14ac:dyDescent="0.15">
      <c r="A56" s="205"/>
      <c r="B56" s="205"/>
      <c r="C56" s="205"/>
      <c r="D56" s="204"/>
      <c r="E56" s="204"/>
      <c r="F56" s="204"/>
      <c r="G56" s="204"/>
      <c r="H56" s="204"/>
      <c r="I56" s="204"/>
      <c r="J56" s="204"/>
      <c r="K56" s="204"/>
      <c r="L56" s="204"/>
      <c r="M56" s="204"/>
      <c r="N56" s="204"/>
      <c r="O56" s="204"/>
      <c r="P56" s="204"/>
    </row>
    <row r="57" spans="1:17" x14ac:dyDescent="0.15">
      <c r="A57" s="205"/>
      <c r="B57" s="205"/>
      <c r="C57" s="205"/>
      <c r="D57" s="204"/>
      <c r="E57" s="204"/>
      <c r="F57" s="204"/>
      <c r="G57" s="204"/>
      <c r="H57" s="204"/>
      <c r="I57" s="204"/>
      <c r="J57" s="204"/>
      <c r="K57" s="204"/>
      <c r="L57" s="204"/>
      <c r="M57" s="204"/>
      <c r="N57" s="204"/>
      <c r="O57" s="204"/>
      <c r="P57" s="204"/>
    </row>
    <row r="58" spans="1:17" x14ac:dyDescent="0.15">
      <c r="A58" s="205"/>
      <c r="B58" s="205"/>
      <c r="C58" s="205"/>
      <c r="D58" s="204"/>
      <c r="E58" s="204"/>
      <c r="F58" s="204"/>
      <c r="G58" s="204"/>
      <c r="H58" s="204"/>
      <c r="I58" s="204"/>
      <c r="J58" s="204"/>
      <c r="K58" s="204"/>
      <c r="L58" s="204"/>
      <c r="M58" s="204"/>
      <c r="N58" s="204"/>
      <c r="O58" s="204"/>
      <c r="P58" s="204"/>
    </row>
    <row r="59" spans="1:17" x14ac:dyDescent="0.15">
      <c r="A59" s="205"/>
      <c r="B59" s="205"/>
      <c r="C59" s="205"/>
      <c r="D59" s="204"/>
      <c r="E59" s="204"/>
      <c r="F59" s="204"/>
      <c r="G59" s="204"/>
      <c r="H59" s="204"/>
      <c r="I59" s="204"/>
      <c r="J59" s="204"/>
      <c r="K59" s="204"/>
      <c r="L59" s="204"/>
      <c r="M59" s="204"/>
      <c r="N59" s="204"/>
      <c r="O59" s="204"/>
      <c r="P59" s="204"/>
    </row>
    <row r="60" spans="1:17" x14ac:dyDescent="0.15">
      <c r="A60" s="205"/>
      <c r="B60" s="205"/>
      <c r="C60" s="205"/>
      <c r="D60" s="204"/>
      <c r="E60" s="204"/>
      <c r="F60" s="204"/>
      <c r="G60" s="204"/>
      <c r="H60" s="204"/>
      <c r="I60" s="204"/>
      <c r="J60" s="204"/>
      <c r="K60" s="204"/>
      <c r="L60" s="204"/>
      <c r="M60" s="204"/>
      <c r="N60" s="204"/>
      <c r="O60" s="204"/>
      <c r="P60" s="204"/>
    </row>
    <row r="61" spans="1:17" x14ac:dyDescent="0.15">
      <c r="A61" s="205"/>
      <c r="B61" s="205"/>
      <c r="C61" s="205"/>
      <c r="D61" s="204"/>
      <c r="E61" s="204"/>
      <c r="F61" s="204"/>
      <c r="G61" s="204"/>
      <c r="H61" s="204"/>
      <c r="I61" s="204"/>
      <c r="J61" s="204"/>
      <c r="K61" s="204"/>
      <c r="L61" s="204"/>
      <c r="M61" s="204"/>
      <c r="N61" s="204"/>
      <c r="O61" s="204"/>
      <c r="P61" s="204"/>
    </row>
    <row r="62" spans="1:17" ht="18" customHeight="1" x14ac:dyDescent="0.2">
      <c r="A62" s="206" t="s">
        <v>425</v>
      </c>
      <c r="B62" s="205"/>
      <c r="C62" s="205"/>
      <c r="D62" s="204"/>
      <c r="E62" s="204"/>
      <c r="F62" s="204"/>
      <c r="G62" s="204"/>
      <c r="H62" s="204"/>
      <c r="I62" s="204"/>
      <c r="J62" s="204"/>
      <c r="K62" s="204"/>
      <c r="L62" s="204"/>
      <c r="M62" s="204"/>
      <c r="N62" s="204"/>
      <c r="O62" s="204"/>
      <c r="P62" s="204"/>
    </row>
    <row r="63" spans="1:17" ht="18" customHeight="1" x14ac:dyDescent="0.2">
      <c r="A63" s="206"/>
      <c r="B63" s="205"/>
      <c r="C63" s="205"/>
      <c r="D63" s="205"/>
      <c r="E63" s="204"/>
      <c r="F63" s="204"/>
      <c r="G63" s="207" t="s">
        <v>2</v>
      </c>
      <c r="H63" s="208"/>
      <c r="I63" s="204"/>
      <c r="J63" s="204"/>
      <c r="K63" s="204"/>
      <c r="L63" s="204"/>
      <c r="M63" s="204"/>
      <c r="N63" s="204"/>
      <c r="O63" s="204"/>
      <c r="P63" s="204"/>
      <c r="Q63" s="204"/>
    </row>
    <row r="64" spans="1:17" ht="18" customHeight="1" x14ac:dyDescent="0.15">
      <c r="A64" s="209" t="s">
        <v>155</v>
      </c>
      <c r="B64" s="209" t="s">
        <v>156</v>
      </c>
      <c r="C64" s="209" t="s">
        <v>180</v>
      </c>
      <c r="D64" s="209" t="s">
        <v>412</v>
      </c>
      <c r="E64" s="210" t="s">
        <v>181</v>
      </c>
      <c r="F64" s="210" t="s">
        <v>164</v>
      </c>
      <c r="G64" s="210" t="s">
        <v>182</v>
      </c>
      <c r="H64" s="211"/>
      <c r="I64" s="212"/>
      <c r="J64" s="213"/>
      <c r="K64" s="214"/>
      <c r="L64" s="215"/>
      <c r="M64" s="212"/>
      <c r="N64" s="212"/>
      <c r="O64" s="216"/>
      <c r="P64" s="213"/>
      <c r="Q64" s="213"/>
    </row>
    <row r="65" spans="1:17" ht="18" customHeight="1" x14ac:dyDescent="0.15">
      <c r="A65" s="187" t="s">
        <v>179</v>
      </c>
      <c r="B65" s="31">
        <f>SUM(C65:E65)</f>
        <v>4628</v>
      </c>
      <c r="C65" s="31">
        <v>1574</v>
      </c>
      <c r="D65" s="36" t="s">
        <v>57</v>
      </c>
      <c r="E65" s="31">
        <v>3054</v>
      </c>
      <c r="F65" s="36" t="s">
        <v>183</v>
      </c>
      <c r="G65" s="36" t="s">
        <v>183</v>
      </c>
      <c r="H65" s="40"/>
      <c r="I65" s="33"/>
      <c r="J65" s="33"/>
      <c r="K65" s="33"/>
      <c r="L65" s="33"/>
      <c r="M65" s="33"/>
      <c r="N65" s="33"/>
      <c r="O65" s="33"/>
      <c r="P65" s="33"/>
      <c r="Q65" s="41"/>
    </row>
    <row r="66" spans="1:17" ht="18" customHeight="1" x14ac:dyDescent="0.15">
      <c r="A66" s="187" t="s">
        <v>184</v>
      </c>
      <c r="B66" s="31">
        <v>12985</v>
      </c>
      <c r="C66" s="199">
        <v>2573</v>
      </c>
      <c r="D66" s="36" t="s">
        <v>57</v>
      </c>
      <c r="E66" s="31">
        <v>4699</v>
      </c>
      <c r="F66" s="31">
        <v>5713</v>
      </c>
      <c r="G66" s="36" t="s">
        <v>183</v>
      </c>
      <c r="H66" s="40"/>
      <c r="I66" s="204"/>
      <c r="J66" s="204"/>
      <c r="K66" s="204"/>
      <c r="L66" s="204"/>
      <c r="M66" s="204"/>
      <c r="N66" s="204"/>
      <c r="O66" s="204"/>
      <c r="P66" s="204"/>
      <c r="Q66" s="204"/>
    </row>
    <row r="67" spans="1:17" ht="18" customHeight="1" x14ac:dyDescent="0.15">
      <c r="A67" s="187" t="s">
        <v>185</v>
      </c>
      <c r="B67" s="31">
        <v>16248</v>
      </c>
      <c r="C67" s="199">
        <v>2598</v>
      </c>
      <c r="D67" s="36" t="s">
        <v>57</v>
      </c>
      <c r="E67" s="31">
        <v>6095</v>
      </c>
      <c r="F67" s="31">
        <v>7555</v>
      </c>
      <c r="G67" s="36" t="s">
        <v>183</v>
      </c>
      <c r="H67" s="40"/>
      <c r="I67" s="204"/>
      <c r="J67" s="204"/>
      <c r="K67" s="204"/>
      <c r="L67" s="204"/>
      <c r="M67" s="204"/>
      <c r="N67" s="204"/>
      <c r="O67" s="204"/>
      <c r="P67" s="204"/>
      <c r="Q67" s="204"/>
    </row>
    <row r="68" spans="1:17" ht="18" customHeight="1" x14ac:dyDescent="0.15">
      <c r="A68" s="187" t="s">
        <v>186</v>
      </c>
      <c r="B68" s="31">
        <f t="shared" ref="B68:B75" si="1">SUM(C68:G68)</f>
        <v>17840</v>
      </c>
      <c r="C68" s="199">
        <v>3346</v>
      </c>
      <c r="D68" s="36" t="s">
        <v>57</v>
      </c>
      <c r="E68" s="31">
        <v>6508</v>
      </c>
      <c r="F68" s="31">
        <v>7985</v>
      </c>
      <c r="G68" s="31">
        <v>1</v>
      </c>
      <c r="H68" s="33"/>
      <c r="I68" s="204"/>
      <c r="J68" s="204"/>
      <c r="K68" s="204"/>
      <c r="L68" s="204"/>
      <c r="M68" s="204"/>
      <c r="N68" s="204"/>
      <c r="O68" s="204"/>
      <c r="P68" s="204"/>
      <c r="Q68" s="204"/>
    </row>
    <row r="69" spans="1:17" ht="18" customHeight="1" x14ac:dyDescent="0.15">
      <c r="A69" s="187" t="s">
        <v>196</v>
      </c>
      <c r="B69" s="31">
        <f t="shared" si="1"/>
        <v>16608</v>
      </c>
      <c r="C69" s="199">
        <v>3720</v>
      </c>
      <c r="D69" s="36" t="s">
        <v>57</v>
      </c>
      <c r="E69" s="31">
        <v>6432</v>
      </c>
      <c r="F69" s="31">
        <v>6455</v>
      </c>
      <c r="G69" s="31">
        <v>1</v>
      </c>
      <c r="H69" s="33"/>
      <c r="I69" s="204"/>
      <c r="J69" s="204"/>
      <c r="K69" s="204"/>
      <c r="L69" s="204"/>
      <c r="M69" s="204"/>
      <c r="N69" s="204"/>
      <c r="O69" s="204"/>
      <c r="P69" s="204"/>
      <c r="Q69" s="204"/>
    </row>
    <row r="70" spans="1:17" ht="18" customHeight="1" x14ac:dyDescent="0.15">
      <c r="A70" s="187" t="s">
        <v>311</v>
      </c>
      <c r="B70" s="31">
        <f t="shared" si="1"/>
        <v>15433</v>
      </c>
      <c r="C70" s="199">
        <v>3884</v>
      </c>
      <c r="D70" s="36" t="s">
        <v>57</v>
      </c>
      <c r="E70" s="31">
        <v>5947</v>
      </c>
      <c r="F70" s="31">
        <v>5545</v>
      </c>
      <c r="G70" s="31">
        <v>57</v>
      </c>
      <c r="H70" s="33"/>
      <c r="I70" s="204"/>
      <c r="J70" s="204"/>
      <c r="K70" s="204"/>
      <c r="L70" s="204"/>
      <c r="M70" s="204"/>
      <c r="N70" s="204"/>
      <c r="O70" s="204"/>
      <c r="P70" s="204"/>
      <c r="Q70" s="204"/>
    </row>
    <row r="71" spans="1:17" ht="18" customHeight="1" x14ac:dyDescent="0.15">
      <c r="A71" s="187" t="s">
        <v>399</v>
      </c>
      <c r="B71" s="31">
        <f t="shared" si="1"/>
        <v>14639</v>
      </c>
      <c r="C71" s="199">
        <v>4131</v>
      </c>
      <c r="D71" s="36" t="s">
        <v>57</v>
      </c>
      <c r="E71" s="31">
        <v>5566</v>
      </c>
      <c r="F71" s="31">
        <v>4804</v>
      </c>
      <c r="G71" s="31">
        <v>138</v>
      </c>
      <c r="H71" s="33"/>
      <c r="I71" s="204"/>
      <c r="J71" s="204"/>
      <c r="K71" s="204"/>
      <c r="L71" s="204"/>
      <c r="M71" s="204"/>
      <c r="N71" s="204"/>
      <c r="O71" s="204"/>
      <c r="P71" s="204"/>
      <c r="Q71" s="204"/>
    </row>
    <row r="72" spans="1:17" ht="18" customHeight="1" x14ac:dyDescent="0.15">
      <c r="A72" s="198" t="s">
        <v>400</v>
      </c>
      <c r="B72" s="31">
        <f t="shared" si="1"/>
        <v>13527</v>
      </c>
      <c r="C72" s="199">
        <v>4057</v>
      </c>
      <c r="D72" s="36" t="s">
        <v>57</v>
      </c>
      <c r="E72" s="31">
        <v>5310</v>
      </c>
      <c r="F72" s="31">
        <v>3926</v>
      </c>
      <c r="G72" s="31">
        <v>234</v>
      </c>
      <c r="H72" s="33"/>
      <c r="I72" s="204"/>
      <c r="J72" s="204"/>
      <c r="K72" s="204"/>
      <c r="L72" s="204"/>
      <c r="M72" s="204"/>
      <c r="N72" s="204"/>
      <c r="O72" s="204"/>
      <c r="P72" s="204"/>
      <c r="Q72" s="204"/>
    </row>
    <row r="73" spans="1:17" ht="18" customHeight="1" x14ac:dyDescent="0.15">
      <c r="A73" s="198" t="s">
        <v>401</v>
      </c>
      <c r="B73" s="31">
        <f t="shared" si="1"/>
        <v>12847</v>
      </c>
      <c r="C73" s="199">
        <v>4476</v>
      </c>
      <c r="D73" s="36" t="s">
        <v>57</v>
      </c>
      <c r="E73" s="31">
        <v>4593</v>
      </c>
      <c r="F73" s="31">
        <v>3365</v>
      </c>
      <c r="G73" s="31">
        <v>413</v>
      </c>
      <c r="H73" s="33"/>
      <c r="I73" s="204"/>
      <c r="J73" s="204"/>
      <c r="K73" s="204"/>
      <c r="L73" s="204"/>
      <c r="M73" s="204"/>
      <c r="N73" s="204"/>
      <c r="O73" s="204"/>
      <c r="P73" s="204"/>
      <c r="Q73" s="204"/>
    </row>
    <row r="74" spans="1:17" ht="18" customHeight="1" x14ac:dyDescent="0.15">
      <c r="A74" s="198" t="s">
        <v>405</v>
      </c>
      <c r="B74" s="31">
        <f t="shared" si="1"/>
        <v>10484</v>
      </c>
      <c r="C74" s="199">
        <v>5218</v>
      </c>
      <c r="D74" s="199">
        <v>203</v>
      </c>
      <c r="E74" s="31">
        <v>4479</v>
      </c>
      <c r="F74" s="31">
        <v>84</v>
      </c>
      <c r="G74" s="31">
        <v>500</v>
      </c>
      <c r="H74" s="33"/>
      <c r="I74" s="204"/>
      <c r="J74" s="204"/>
      <c r="K74" s="204"/>
      <c r="L74" s="204"/>
      <c r="M74" s="204"/>
      <c r="N74" s="204"/>
      <c r="O74" s="204"/>
      <c r="P74" s="204"/>
      <c r="Q74" s="204"/>
    </row>
    <row r="75" spans="1:17" ht="18" customHeight="1" x14ac:dyDescent="0.15">
      <c r="A75" s="198" t="s">
        <v>430</v>
      </c>
      <c r="B75" s="31">
        <f t="shared" si="1"/>
        <v>11237</v>
      </c>
      <c r="C75" s="199">
        <v>4815</v>
      </c>
      <c r="D75" s="199">
        <v>660</v>
      </c>
      <c r="E75" s="31">
        <v>4512</v>
      </c>
      <c r="F75" s="31">
        <v>346</v>
      </c>
      <c r="G75" s="31">
        <v>904</v>
      </c>
      <c r="H75" s="33"/>
      <c r="I75" s="204"/>
      <c r="J75" s="204"/>
      <c r="K75" s="204"/>
      <c r="L75" s="204"/>
      <c r="M75" s="204"/>
      <c r="N75" s="204"/>
      <c r="O75" s="204"/>
      <c r="P75" s="204"/>
      <c r="Q75" s="204"/>
    </row>
    <row r="76" spans="1:17" ht="18" customHeight="1" x14ac:dyDescent="0.15">
      <c r="A76" s="200" t="s">
        <v>448</v>
      </c>
      <c r="B76" s="31">
        <f>SUM(C76:G76)</f>
        <v>12270</v>
      </c>
      <c r="C76" s="199">
        <v>4964</v>
      </c>
      <c r="D76" s="199">
        <v>1005</v>
      </c>
      <c r="E76" s="31">
        <v>4721</v>
      </c>
      <c r="F76" s="31">
        <v>831</v>
      </c>
      <c r="G76" s="31">
        <v>749</v>
      </c>
      <c r="H76" s="33"/>
      <c r="I76" s="204"/>
      <c r="J76" s="204"/>
      <c r="K76" s="204"/>
      <c r="L76" s="204"/>
      <c r="M76" s="204"/>
      <c r="N76" s="204"/>
      <c r="O76" s="204"/>
      <c r="P76" s="204"/>
      <c r="Q76" s="204"/>
    </row>
    <row r="77" spans="1:17" ht="18" customHeight="1" x14ac:dyDescent="0.15">
      <c r="A77" s="198" t="s">
        <v>455</v>
      </c>
      <c r="B77" s="201">
        <f>SUM(C77:G77)</f>
        <v>13095</v>
      </c>
      <c r="C77" s="202">
        <v>5045</v>
      </c>
      <c r="D77" s="202">
        <v>999</v>
      </c>
      <c r="E77" s="201">
        <v>5008</v>
      </c>
      <c r="F77" s="201">
        <v>1287</v>
      </c>
      <c r="G77" s="201">
        <v>756</v>
      </c>
      <c r="H77" s="217"/>
      <c r="I77" s="204"/>
      <c r="J77" s="204"/>
      <c r="K77" s="204"/>
      <c r="L77" s="204"/>
      <c r="M77" s="204"/>
      <c r="N77" s="204"/>
      <c r="O77" s="204"/>
      <c r="P77" s="204"/>
      <c r="Q77" s="204"/>
    </row>
    <row r="78" spans="1:17" ht="13.5" customHeight="1" x14ac:dyDescent="0.15">
      <c r="A78" s="205" t="s">
        <v>413</v>
      </c>
      <c r="B78" s="33"/>
      <c r="C78" s="212"/>
      <c r="D78" s="212"/>
      <c r="E78" s="33"/>
      <c r="F78" s="33"/>
      <c r="G78" s="204"/>
      <c r="H78" s="204"/>
      <c r="I78" s="204"/>
      <c r="J78" s="204"/>
      <c r="K78" s="204"/>
      <c r="L78" s="204"/>
      <c r="M78" s="204"/>
      <c r="N78" s="204"/>
      <c r="O78" s="204"/>
      <c r="P78" s="204"/>
      <c r="Q78" s="204"/>
    </row>
    <row r="79" spans="1:17" x14ac:dyDescent="0.15">
      <c r="A79" s="218"/>
      <c r="B79" s="174"/>
      <c r="C79" s="174"/>
      <c r="D79" s="174"/>
      <c r="E79" s="174"/>
      <c r="F79" s="174"/>
      <c r="G79" s="174"/>
      <c r="H79" s="174"/>
      <c r="I79" s="174"/>
      <c r="J79" s="174"/>
      <c r="K79" s="174"/>
      <c r="L79" s="174"/>
      <c r="M79" s="174"/>
      <c r="N79" s="174"/>
      <c r="O79" s="174"/>
      <c r="P79" s="174"/>
    </row>
    <row r="81" spans="1:16" ht="17.25" x14ac:dyDescent="0.2">
      <c r="A81" s="219" t="s">
        <v>422</v>
      </c>
      <c r="B81" s="174"/>
      <c r="C81" s="174"/>
      <c r="D81" s="174"/>
      <c r="E81" s="174"/>
      <c r="F81" s="174"/>
      <c r="G81" s="174"/>
      <c r="H81" s="174"/>
      <c r="I81" s="174"/>
      <c r="J81" s="174"/>
      <c r="K81" s="174"/>
      <c r="L81" s="174"/>
      <c r="M81" s="174"/>
      <c r="N81" s="174"/>
      <c r="O81" s="174"/>
      <c r="P81" s="174"/>
    </row>
    <row r="82" spans="1:16" x14ac:dyDescent="0.15">
      <c r="A82" s="220"/>
      <c r="B82" s="176"/>
      <c r="C82" s="176"/>
      <c r="D82" s="176"/>
      <c r="E82" s="176"/>
      <c r="F82" s="176"/>
      <c r="G82" s="176"/>
      <c r="H82" s="176"/>
      <c r="I82" s="176"/>
      <c r="J82" s="176"/>
      <c r="K82" s="176"/>
      <c r="L82" s="176"/>
      <c r="M82" s="176"/>
      <c r="N82" s="176"/>
      <c r="O82" s="221"/>
      <c r="P82" s="221" t="s">
        <v>2</v>
      </c>
    </row>
    <row r="83" spans="1:16" ht="18" customHeight="1" x14ac:dyDescent="0.15">
      <c r="A83" s="179" t="s">
        <v>155</v>
      </c>
      <c r="B83" s="179" t="s">
        <v>156</v>
      </c>
      <c r="C83" s="179" t="s">
        <v>180</v>
      </c>
      <c r="D83" s="179" t="s">
        <v>187</v>
      </c>
      <c r="E83" s="179" t="s">
        <v>164</v>
      </c>
      <c r="F83" s="222" t="s">
        <v>181</v>
      </c>
      <c r="G83" s="223" t="s">
        <v>188</v>
      </c>
      <c r="H83" s="223"/>
      <c r="I83" s="179" t="s">
        <v>189</v>
      </c>
      <c r="J83" s="222" t="s">
        <v>172</v>
      </c>
      <c r="K83" s="179" t="s">
        <v>169</v>
      </c>
      <c r="L83" s="223" t="s">
        <v>190</v>
      </c>
      <c r="M83" s="223" t="s">
        <v>191</v>
      </c>
      <c r="N83" s="224" t="s">
        <v>192</v>
      </c>
      <c r="O83" s="179" t="s">
        <v>193</v>
      </c>
      <c r="P83" s="179" t="s">
        <v>194</v>
      </c>
    </row>
    <row r="84" spans="1:16" ht="18" customHeight="1" x14ac:dyDescent="0.15">
      <c r="A84" s="189" t="s">
        <v>385</v>
      </c>
      <c r="B84" s="188">
        <v>219619</v>
      </c>
      <c r="C84" s="188">
        <v>61138</v>
      </c>
      <c r="D84" s="188">
        <v>11664</v>
      </c>
      <c r="E84" s="188">
        <v>31499</v>
      </c>
      <c r="F84" s="188">
        <v>23839</v>
      </c>
      <c r="G84" s="188">
        <v>10127</v>
      </c>
      <c r="H84" s="188"/>
      <c r="I84" s="188">
        <v>19391</v>
      </c>
      <c r="J84" s="188">
        <v>14016</v>
      </c>
      <c r="K84" s="188">
        <v>14318</v>
      </c>
      <c r="L84" s="188">
        <v>7527</v>
      </c>
      <c r="M84" s="188">
        <v>10248</v>
      </c>
      <c r="N84" s="188">
        <v>8755</v>
      </c>
      <c r="O84" s="188">
        <v>5063</v>
      </c>
      <c r="P84" s="188">
        <v>2034</v>
      </c>
    </row>
    <row r="85" spans="1:16" ht="18" customHeight="1" x14ac:dyDescent="0.15">
      <c r="A85" s="189" t="s">
        <v>386</v>
      </c>
      <c r="B85" s="31">
        <v>173439</v>
      </c>
      <c r="C85" s="31">
        <v>49193</v>
      </c>
      <c r="D85" s="31">
        <v>11080</v>
      </c>
      <c r="E85" s="31">
        <v>28302</v>
      </c>
      <c r="F85" s="31">
        <v>20011</v>
      </c>
      <c r="G85" s="31">
        <v>8248</v>
      </c>
      <c r="H85" s="31"/>
      <c r="I85" s="31">
        <v>16660</v>
      </c>
      <c r="J85" s="31">
        <v>9662</v>
      </c>
      <c r="K85" s="31">
        <v>5988</v>
      </c>
      <c r="L85" s="31">
        <v>6755</v>
      </c>
      <c r="M85" s="31">
        <v>4498</v>
      </c>
      <c r="N85" s="31">
        <v>7814</v>
      </c>
      <c r="O85" s="31">
        <v>3313</v>
      </c>
      <c r="P85" s="31">
        <v>1915</v>
      </c>
    </row>
    <row r="86" spans="1:16" ht="18" customHeight="1" x14ac:dyDescent="0.15">
      <c r="A86" s="189" t="s">
        <v>387</v>
      </c>
      <c r="B86" s="31">
        <v>145734</v>
      </c>
      <c r="C86" s="31">
        <v>43160</v>
      </c>
      <c r="D86" s="31">
        <v>9202</v>
      </c>
      <c r="E86" s="31">
        <v>27055</v>
      </c>
      <c r="F86" s="31">
        <v>19302</v>
      </c>
      <c r="G86" s="31">
        <v>6866</v>
      </c>
      <c r="H86" s="31"/>
      <c r="I86" s="31">
        <v>15338</v>
      </c>
      <c r="J86" s="31">
        <v>6324</v>
      </c>
      <c r="K86" s="31">
        <v>2265</v>
      </c>
      <c r="L86" s="31">
        <v>2256</v>
      </c>
      <c r="M86" s="31">
        <v>1963</v>
      </c>
      <c r="N86" s="31">
        <v>8099</v>
      </c>
      <c r="O86" s="31">
        <v>2354</v>
      </c>
      <c r="P86" s="31">
        <v>1550</v>
      </c>
    </row>
    <row r="87" spans="1:16" ht="18" customHeight="1" x14ac:dyDescent="0.15">
      <c r="A87" s="189" t="s">
        <v>388</v>
      </c>
      <c r="B87" s="31">
        <v>131600</v>
      </c>
      <c r="C87" s="31">
        <v>36450</v>
      </c>
      <c r="D87" s="31">
        <v>8587</v>
      </c>
      <c r="E87" s="31">
        <v>27958</v>
      </c>
      <c r="F87" s="31">
        <v>17307</v>
      </c>
      <c r="G87" s="31">
        <v>6436</v>
      </c>
      <c r="H87" s="31"/>
      <c r="I87" s="31">
        <v>13340</v>
      </c>
      <c r="J87" s="31">
        <v>5566</v>
      </c>
      <c r="K87" s="31">
        <v>2193</v>
      </c>
      <c r="L87" s="31">
        <v>1938</v>
      </c>
      <c r="M87" s="31">
        <v>980</v>
      </c>
      <c r="N87" s="31">
        <v>6612</v>
      </c>
      <c r="O87" s="31">
        <v>2588</v>
      </c>
      <c r="P87" s="31">
        <v>1645</v>
      </c>
    </row>
    <row r="88" spans="1:16" ht="18" customHeight="1" x14ac:dyDescent="0.15">
      <c r="A88" s="189" t="s">
        <v>389</v>
      </c>
      <c r="B88" s="31">
        <v>131702</v>
      </c>
      <c r="C88" s="31">
        <v>35937</v>
      </c>
      <c r="D88" s="31">
        <v>8196</v>
      </c>
      <c r="E88" s="31">
        <v>30260</v>
      </c>
      <c r="F88" s="31">
        <v>17621</v>
      </c>
      <c r="G88" s="31">
        <v>5750</v>
      </c>
      <c r="H88" s="31"/>
      <c r="I88" s="31">
        <v>12527</v>
      </c>
      <c r="J88" s="31">
        <v>5449</v>
      </c>
      <c r="K88" s="31">
        <v>2418</v>
      </c>
      <c r="L88" s="31">
        <v>1876</v>
      </c>
      <c r="M88" s="31">
        <v>803</v>
      </c>
      <c r="N88" s="31">
        <v>6421</v>
      </c>
      <c r="O88" s="31">
        <v>2881</v>
      </c>
      <c r="P88" s="31">
        <v>1563</v>
      </c>
    </row>
    <row r="89" spans="1:16" ht="18" customHeight="1" x14ac:dyDescent="0.15">
      <c r="A89" s="189" t="s">
        <v>390</v>
      </c>
      <c r="B89" s="31">
        <v>131480</v>
      </c>
      <c r="C89" s="31">
        <v>36141</v>
      </c>
      <c r="D89" s="31">
        <v>8159</v>
      </c>
      <c r="E89" s="31">
        <v>32315</v>
      </c>
      <c r="F89" s="31">
        <v>17767</v>
      </c>
      <c r="G89" s="31">
        <v>5876</v>
      </c>
      <c r="H89" s="31"/>
      <c r="I89" s="31">
        <v>10412</v>
      </c>
      <c r="J89" s="31">
        <v>4019</v>
      </c>
      <c r="K89" s="31">
        <v>2303</v>
      </c>
      <c r="L89" s="31">
        <v>1719</v>
      </c>
      <c r="M89" s="31">
        <v>2532</v>
      </c>
      <c r="N89" s="31">
        <v>6408</v>
      </c>
      <c r="O89" s="31">
        <v>2426</v>
      </c>
      <c r="P89" s="31">
        <v>1403</v>
      </c>
    </row>
    <row r="90" spans="1:16" ht="18" customHeight="1" x14ac:dyDescent="0.15">
      <c r="A90" s="189" t="s">
        <v>391</v>
      </c>
      <c r="B90" s="31">
        <f>SUM(C90:P90)</f>
        <v>123362</v>
      </c>
      <c r="C90" s="31">
        <v>35201</v>
      </c>
      <c r="D90" s="31">
        <v>8113</v>
      </c>
      <c r="E90" s="31">
        <v>29455</v>
      </c>
      <c r="F90" s="31">
        <v>16951</v>
      </c>
      <c r="G90" s="31">
        <v>5652</v>
      </c>
      <c r="H90" s="31"/>
      <c r="I90" s="31">
        <v>9520</v>
      </c>
      <c r="J90" s="31">
        <v>2805</v>
      </c>
      <c r="K90" s="31">
        <v>2060</v>
      </c>
      <c r="L90" s="31">
        <v>1662</v>
      </c>
      <c r="M90" s="31">
        <v>2291</v>
      </c>
      <c r="N90" s="31">
        <v>6458</v>
      </c>
      <c r="O90" s="31">
        <v>1670</v>
      </c>
      <c r="P90" s="31">
        <v>1524</v>
      </c>
    </row>
    <row r="91" spans="1:16" ht="18" customHeight="1" x14ac:dyDescent="0.15">
      <c r="A91" s="189" t="s">
        <v>392</v>
      </c>
      <c r="B91" s="31">
        <v>112679</v>
      </c>
      <c r="C91" s="31">
        <v>31416</v>
      </c>
      <c r="D91" s="31">
        <v>7563</v>
      </c>
      <c r="E91" s="31">
        <v>24112</v>
      </c>
      <c r="F91" s="31">
        <v>17484</v>
      </c>
      <c r="G91" s="31">
        <v>5472</v>
      </c>
      <c r="H91" s="31"/>
      <c r="I91" s="31">
        <v>9346</v>
      </c>
      <c r="J91" s="31">
        <v>2425</v>
      </c>
      <c r="K91" s="31">
        <v>1927</v>
      </c>
      <c r="L91" s="31">
        <v>1243</v>
      </c>
      <c r="M91" s="31">
        <v>2922</v>
      </c>
      <c r="N91" s="31">
        <v>7188</v>
      </c>
      <c r="O91" s="31">
        <v>101</v>
      </c>
      <c r="P91" s="31">
        <v>1480</v>
      </c>
    </row>
    <row r="92" spans="1:16" x14ac:dyDescent="0.15">
      <c r="A92" s="360" t="s">
        <v>318</v>
      </c>
      <c r="B92" s="361"/>
      <c r="C92" s="176"/>
      <c r="D92" s="176"/>
      <c r="E92" s="176"/>
      <c r="F92" s="176"/>
      <c r="G92" s="176"/>
      <c r="H92" s="176"/>
      <c r="I92" s="176"/>
      <c r="J92" s="176"/>
      <c r="K92" s="176"/>
      <c r="L92" s="176"/>
      <c r="M92" s="176"/>
      <c r="N92" s="176"/>
      <c r="O92" s="176"/>
      <c r="P92" s="176"/>
    </row>
    <row r="93" spans="1:16" x14ac:dyDescent="0.15">
      <c r="A93" s="225"/>
      <c r="B93" s="178"/>
      <c r="C93" s="176"/>
      <c r="D93" s="176"/>
      <c r="E93" s="176"/>
      <c r="F93" s="176"/>
      <c r="G93" s="176"/>
      <c r="H93" s="176"/>
      <c r="I93" s="176"/>
      <c r="J93" s="176"/>
      <c r="K93" s="176"/>
      <c r="L93" s="176"/>
      <c r="M93" s="176"/>
      <c r="N93" s="176"/>
      <c r="O93" s="176"/>
      <c r="P93" s="176"/>
    </row>
    <row r="94" spans="1:16" x14ac:dyDescent="0.15">
      <c r="A94" s="225"/>
      <c r="B94" s="178"/>
      <c r="C94" s="176"/>
      <c r="D94" s="176"/>
      <c r="E94" s="176"/>
      <c r="F94" s="176"/>
      <c r="G94" s="176"/>
      <c r="H94" s="176"/>
      <c r="I94" s="176"/>
      <c r="J94" s="176"/>
      <c r="K94" s="176"/>
      <c r="L94" s="176"/>
      <c r="M94" s="176"/>
      <c r="N94" s="176"/>
      <c r="O94" s="176"/>
      <c r="P94" s="176"/>
    </row>
    <row r="95" spans="1:16" x14ac:dyDescent="0.15">
      <c r="A95" s="225"/>
      <c r="B95" s="178"/>
      <c r="C95" s="176"/>
      <c r="D95" s="176"/>
      <c r="E95" s="176"/>
      <c r="F95" s="176"/>
      <c r="G95" s="176"/>
      <c r="H95" s="176"/>
      <c r="I95" s="176"/>
      <c r="J95" s="176"/>
      <c r="K95" s="176"/>
      <c r="L95" s="176"/>
      <c r="M95" s="176"/>
      <c r="N95" s="176"/>
      <c r="O95" s="176"/>
      <c r="P95" s="176"/>
    </row>
    <row r="96" spans="1:16" x14ac:dyDescent="0.15">
      <c r="A96" s="225"/>
      <c r="B96" s="178"/>
      <c r="C96" s="176"/>
      <c r="D96" s="176"/>
      <c r="E96" s="176"/>
      <c r="F96" s="176"/>
      <c r="G96" s="176"/>
      <c r="H96" s="176"/>
      <c r="I96" s="176"/>
      <c r="J96" s="176"/>
      <c r="K96" s="176"/>
      <c r="L96" s="176"/>
      <c r="M96" s="176"/>
      <c r="N96" s="176"/>
      <c r="O96" s="176"/>
      <c r="P96" s="176"/>
    </row>
    <row r="97" spans="1:16" x14ac:dyDescent="0.15">
      <c r="A97" s="225"/>
      <c r="B97" s="178"/>
      <c r="C97" s="176"/>
      <c r="D97" s="176"/>
      <c r="E97" s="176"/>
      <c r="F97" s="176"/>
      <c r="G97" s="176"/>
      <c r="H97" s="176"/>
      <c r="I97" s="176"/>
      <c r="J97" s="176"/>
      <c r="K97" s="176"/>
      <c r="L97" s="176"/>
      <c r="M97" s="176"/>
      <c r="N97" s="176"/>
      <c r="O97" s="176"/>
      <c r="P97" s="176"/>
    </row>
    <row r="98" spans="1:16" x14ac:dyDescent="0.15">
      <c r="A98" s="225"/>
      <c r="B98" s="178"/>
      <c r="C98" s="176"/>
      <c r="D98" s="176"/>
      <c r="E98" s="176"/>
      <c r="F98" s="176"/>
      <c r="G98" s="176"/>
      <c r="H98" s="176"/>
      <c r="I98" s="176"/>
      <c r="J98" s="176"/>
      <c r="K98" s="176"/>
      <c r="L98" s="176"/>
      <c r="M98" s="176"/>
      <c r="N98" s="176"/>
      <c r="O98" s="176"/>
      <c r="P98" s="176"/>
    </row>
    <row r="99" spans="1:16" x14ac:dyDescent="0.15">
      <c r="A99" s="225"/>
      <c r="B99" s="178"/>
      <c r="C99" s="176"/>
      <c r="D99" s="176"/>
      <c r="E99" s="176"/>
      <c r="F99" s="176"/>
      <c r="G99" s="176"/>
      <c r="H99" s="176"/>
      <c r="I99" s="176"/>
      <c r="J99" s="176"/>
      <c r="K99" s="176"/>
      <c r="L99" s="176"/>
      <c r="M99" s="176"/>
      <c r="N99" s="176"/>
      <c r="O99" s="176"/>
      <c r="P99" s="176"/>
    </row>
    <row r="100" spans="1:16" x14ac:dyDescent="0.15">
      <c r="A100" s="225"/>
      <c r="B100" s="178"/>
      <c r="C100" s="176"/>
      <c r="D100" s="176"/>
      <c r="E100" s="176"/>
      <c r="F100" s="176"/>
      <c r="G100" s="176"/>
      <c r="H100" s="176"/>
      <c r="I100" s="176"/>
      <c r="J100" s="176"/>
      <c r="K100" s="176"/>
      <c r="L100" s="176"/>
      <c r="M100" s="176"/>
      <c r="N100" s="176"/>
      <c r="O100" s="176"/>
      <c r="P100" s="176"/>
    </row>
    <row r="101" spans="1:16" x14ac:dyDescent="0.15">
      <c r="A101" s="225"/>
      <c r="B101" s="178"/>
      <c r="C101" s="176"/>
      <c r="D101" s="176"/>
      <c r="E101" s="176"/>
      <c r="F101" s="176"/>
      <c r="G101" s="176"/>
      <c r="H101" s="176"/>
      <c r="I101" s="176"/>
      <c r="J101" s="176"/>
      <c r="K101" s="176"/>
      <c r="L101" s="176"/>
      <c r="M101" s="176"/>
      <c r="N101" s="176"/>
      <c r="O101" s="176"/>
      <c r="P101" s="176"/>
    </row>
    <row r="102" spans="1:16" x14ac:dyDescent="0.15">
      <c r="A102" s="225"/>
      <c r="B102" s="178"/>
      <c r="C102" s="176"/>
      <c r="D102" s="176"/>
      <c r="E102" s="176"/>
      <c r="F102" s="176"/>
      <c r="G102" s="176"/>
      <c r="H102" s="176"/>
      <c r="I102" s="176"/>
      <c r="J102" s="176"/>
      <c r="K102" s="176"/>
      <c r="L102" s="176"/>
      <c r="M102" s="176"/>
      <c r="N102" s="176"/>
      <c r="O102" s="176"/>
      <c r="P102" s="176"/>
    </row>
    <row r="103" spans="1:16" x14ac:dyDescent="0.15">
      <c r="A103" s="225"/>
      <c r="B103" s="178"/>
      <c r="C103" s="176"/>
      <c r="D103" s="176"/>
      <c r="E103" s="176"/>
      <c r="F103" s="176"/>
      <c r="G103" s="176"/>
      <c r="H103" s="176"/>
      <c r="I103" s="176"/>
      <c r="J103" s="176"/>
      <c r="K103" s="176"/>
      <c r="L103" s="176"/>
      <c r="M103" s="176"/>
      <c r="N103" s="176"/>
      <c r="O103" s="176"/>
      <c r="P103" s="176"/>
    </row>
    <row r="104" spans="1:16" x14ac:dyDescent="0.15">
      <c r="A104" s="225"/>
      <c r="B104" s="178"/>
      <c r="C104" s="176"/>
      <c r="D104" s="176"/>
      <c r="E104" s="176"/>
      <c r="F104" s="176"/>
      <c r="G104" s="176"/>
      <c r="H104" s="176"/>
      <c r="I104" s="176"/>
      <c r="J104" s="176"/>
      <c r="K104" s="176"/>
      <c r="L104" s="176"/>
      <c r="M104" s="176"/>
      <c r="N104" s="176"/>
      <c r="O104" s="176"/>
      <c r="P104" s="176"/>
    </row>
    <row r="105" spans="1:16" x14ac:dyDescent="0.15">
      <c r="A105" s="174"/>
      <c r="B105" s="174"/>
      <c r="C105" s="174"/>
      <c r="D105" s="174"/>
      <c r="E105" s="174"/>
      <c r="F105" s="174"/>
      <c r="G105" s="174"/>
      <c r="H105" s="174"/>
      <c r="I105" s="174"/>
      <c r="J105" s="174"/>
      <c r="K105" s="174"/>
      <c r="L105" s="174"/>
      <c r="M105" s="174"/>
      <c r="N105" s="174"/>
      <c r="O105" s="174"/>
      <c r="P105" s="174"/>
    </row>
    <row r="106" spans="1:16" x14ac:dyDescent="0.15">
      <c r="A106" s="174"/>
      <c r="B106" s="174"/>
      <c r="C106" s="174"/>
      <c r="D106" s="174"/>
      <c r="E106" s="174"/>
      <c r="F106" s="174"/>
      <c r="G106" s="174"/>
      <c r="H106" s="174"/>
      <c r="I106" s="174"/>
      <c r="J106" s="174"/>
      <c r="K106" s="174"/>
      <c r="L106" s="174"/>
      <c r="M106" s="174"/>
      <c r="N106" s="174"/>
      <c r="O106" s="174"/>
      <c r="P106" s="174"/>
    </row>
    <row r="107" spans="1:16" x14ac:dyDescent="0.15">
      <c r="A107" s="174"/>
      <c r="B107" s="174"/>
      <c r="C107" s="174"/>
      <c r="D107" s="174"/>
      <c r="E107" s="174"/>
      <c r="F107" s="174"/>
      <c r="G107" s="174"/>
      <c r="H107" s="174"/>
      <c r="I107" s="174"/>
      <c r="J107" s="174"/>
      <c r="K107" s="174"/>
      <c r="L107" s="174"/>
      <c r="M107" s="174"/>
      <c r="N107" s="174"/>
      <c r="O107" s="174"/>
      <c r="P107" s="174"/>
    </row>
    <row r="108" spans="1:16" x14ac:dyDescent="0.15">
      <c r="A108" s="174"/>
      <c r="B108" s="174"/>
      <c r="C108" s="174"/>
      <c r="D108" s="174"/>
      <c r="E108" s="174"/>
      <c r="F108" s="174"/>
      <c r="G108" s="174"/>
      <c r="H108" s="174"/>
      <c r="I108" s="174"/>
      <c r="J108" s="174"/>
      <c r="K108" s="174"/>
      <c r="L108" s="174"/>
      <c r="M108" s="174"/>
      <c r="N108" s="174"/>
      <c r="O108" s="174"/>
      <c r="P108" s="174"/>
    </row>
    <row r="109" spans="1:16" x14ac:dyDescent="0.15">
      <c r="A109" s="174"/>
      <c r="B109" s="174"/>
      <c r="C109" s="174"/>
      <c r="D109" s="174"/>
      <c r="E109" s="174"/>
      <c r="F109" s="174"/>
      <c r="G109" s="174"/>
      <c r="H109" s="174"/>
      <c r="I109" s="174"/>
      <c r="J109" s="174"/>
      <c r="K109" s="174"/>
      <c r="L109" s="174"/>
      <c r="M109" s="174"/>
      <c r="N109" s="174"/>
      <c r="O109" s="174"/>
      <c r="P109" s="174"/>
    </row>
  </sheetData>
  <sheetProtection formatCells="0" insertColumns="0" insertRows="0"/>
  <mergeCells count="2">
    <mergeCell ref="V4:X4"/>
    <mergeCell ref="A92:B92"/>
  </mergeCells>
  <phoneticPr fontId="2"/>
  <pageMargins left="0.74803149606299213" right="0.23622047244094491" top="0.74803149606299213" bottom="0.74803149606299213" header="0.31496062992125984" footer="0.31496062992125984"/>
  <pageSetup paperSize="9" scale="57" fitToWidth="0" fitToHeight="0" orientation="landscape" verticalDpi="300" r:id="rId1"/>
  <headerFooter scaleWithDoc="0" alignWithMargins="0">
    <oddFoote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9A186-AE2A-4460-BDE3-89721AFF695F}">
  <dimension ref="A1:AA104"/>
  <sheetViews>
    <sheetView view="pageBreakPreview" zoomScaleNormal="100" zoomScaleSheetLayoutView="100" workbookViewId="0"/>
  </sheetViews>
  <sheetFormatPr defaultRowHeight="13.5" x14ac:dyDescent="0.15"/>
  <cols>
    <col min="1" max="1" width="10.25" customWidth="1"/>
    <col min="2" max="26" width="9.25" customWidth="1"/>
    <col min="27" max="28" width="10.25" customWidth="1"/>
  </cols>
  <sheetData>
    <row r="1" spans="1:27" ht="17.25" x14ac:dyDescent="0.15">
      <c r="A1" s="173" t="s">
        <v>424</v>
      </c>
      <c r="B1" s="174"/>
      <c r="C1" s="174"/>
      <c r="D1" s="174"/>
      <c r="E1" s="174"/>
      <c r="F1" s="174"/>
      <c r="G1" s="174"/>
      <c r="H1" s="174"/>
      <c r="I1" s="174"/>
      <c r="J1" s="174"/>
      <c r="K1" s="174"/>
      <c r="L1" s="174"/>
      <c r="M1" s="174"/>
      <c r="N1" s="174"/>
      <c r="O1" s="174"/>
      <c r="P1" s="174"/>
    </row>
    <row r="2" spans="1:27" ht="17.25" x14ac:dyDescent="0.2">
      <c r="A2" s="175"/>
      <c r="B2" s="174"/>
      <c r="C2" s="174"/>
      <c r="D2" s="174"/>
      <c r="E2" s="174"/>
      <c r="F2" s="174"/>
      <c r="G2" s="174"/>
      <c r="H2" s="174"/>
      <c r="I2" s="174"/>
      <c r="J2" s="174"/>
      <c r="K2" s="174"/>
      <c r="L2" s="174"/>
      <c r="M2" s="174"/>
      <c r="N2" s="174"/>
      <c r="O2" s="174"/>
      <c r="P2" s="174"/>
    </row>
    <row r="3" spans="1:27" ht="17.25" x14ac:dyDescent="0.2">
      <c r="A3" s="175" t="s">
        <v>423</v>
      </c>
      <c r="B3" s="174"/>
      <c r="C3" s="174"/>
      <c r="D3" s="174"/>
      <c r="E3" s="174"/>
      <c r="F3" s="174"/>
      <c r="G3" s="174"/>
      <c r="H3" s="174"/>
      <c r="I3" s="174"/>
      <c r="J3" s="174"/>
      <c r="K3" s="174"/>
      <c r="L3" s="174"/>
      <c r="M3" s="174"/>
      <c r="N3" s="174"/>
      <c r="O3" s="174"/>
      <c r="P3" s="174"/>
    </row>
    <row r="4" spans="1:27" x14ac:dyDescent="0.15">
      <c r="A4" s="176"/>
      <c r="B4" s="176"/>
      <c r="C4" s="176"/>
      <c r="D4" s="176"/>
      <c r="E4" s="176"/>
      <c r="F4" s="176"/>
      <c r="G4" s="176"/>
      <c r="H4" s="176"/>
      <c r="I4" s="176"/>
      <c r="J4" s="176"/>
      <c r="K4" s="176"/>
      <c r="L4" s="176"/>
      <c r="M4" s="226"/>
      <c r="N4" s="226"/>
      <c r="O4" s="362"/>
      <c r="P4" s="362"/>
      <c r="Z4" s="226" t="s">
        <v>2</v>
      </c>
      <c r="AA4" s="178"/>
    </row>
    <row r="5" spans="1:27" ht="30.75" customHeight="1" x14ac:dyDescent="0.15">
      <c r="A5" s="179" t="s">
        <v>155</v>
      </c>
      <c r="B5" s="179" t="s">
        <v>156</v>
      </c>
      <c r="C5" s="181" t="s">
        <v>157</v>
      </c>
      <c r="D5" s="182" t="s">
        <v>416</v>
      </c>
      <c r="E5" s="183" t="s">
        <v>158</v>
      </c>
      <c r="F5" s="184" t="s">
        <v>159</v>
      </c>
      <c r="G5" s="183" t="s">
        <v>160</v>
      </c>
      <c r="H5" s="183" t="s">
        <v>460</v>
      </c>
      <c r="I5" s="181" t="s">
        <v>161</v>
      </c>
      <c r="J5" s="184" t="s">
        <v>162</v>
      </c>
      <c r="K5" s="183" t="s">
        <v>163</v>
      </c>
      <c r="L5" s="183" t="s">
        <v>164</v>
      </c>
      <c r="M5" s="183" t="s">
        <v>165</v>
      </c>
      <c r="N5" s="185" t="s">
        <v>166</v>
      </c>
      <c r="O5" s="183" t="s">
        <v>167</v>
      </c>
      <c r="P5" s="183" t="s">
        <v>168</v>
      </c>
      <c r="Q5" s="137" t="s">
        <v>169</v>
      </c>
      <c r="R5" s="137" t="s">
        <v>170</v>
      </c>
      <c r="S5" s="137" t="s">
        <v>171</v>
      </c>
      <c r="T5" s="137" t="s">
        <v>172</v>
      </c>
      <c r="U5" s="137" t="s">
        <v>173</v>
      </c>
      <c r="V5" s="137" t="s">
        <v>174</v>
      </c>
      <c r="W5" s="186" t="s">
        <v>175</v>
      </c>
      <c r="X5" s="137" t="s">
        <v>176</v>
      </c>
      <c r="Y5" s="137" t="s">
        <v>177</v>
      </c>
      <c r="Z5" s="137" t="s">
        <v>178</v>
      </c>
    </row>
    <row r="6" spans="1:27" ht="18" customHeight="1" x14ac:dyDescent="0.15">
      <c r="A6" s="227" t="s">
        <v>179</v>
      </c>
      <c r="B6" s="31">
        <f>SUM(C6:Z6)</f>
        <v>132295</v>
      </c>
      <c r="C6" s="31">
        <v>16913</v>
      </c>
      <c r="D6" s="31">
        <v>6132</v>
      </c>
      <c r="E6" s="31">
        <v>10047</v>
      </c>
      <c r="F6" s="31">
        <v>14009</v>
      </c>
      <c r="G6" s="31">
        <v>12622</v>
      </c>
      <c r="H6" s="198" t="s">
        <v>59</v>
      </c>
      <c r="I6" s="31">
        <v>13467</v>
      </c>
      <c r="J6" s="31">
        <v>0</v>
      </c>
      <c r="K6" s="31">
        <v>11</v>
      </c>
      <c r="L6" s="31">
        <v>19196</v>
      </c>
      <c r="M6" s="31">
        <v>0</v>
      </c>
      <c r="N6" s="31">
        <v>12608</v>
      </c>
      <c r="O6" s="31">
        <v>3746</v>
      </c>
      <c r="P6" s="37">
        <v>6866</v>
      </c>
      <c r="Q6" s="191">
        <v>5090</v>
      </c>
      <c r="R6" s="191">
        <v>1810</v>
      </c>
      <c r="S6" s="191">
        <v>1878</v>
      </c>
      <c r="T6" s="191">
        <v>4352</v>
      </c>
      <c r="U6" s="191">
        <v>0</v>
      </c>
      <c r="V6" s="191">
        <v>0</v>
      </c>
      <c r="W6" s="192"/>
      <c r="X6" s="191">
        <v>1642</v>
      </c>
      <c r="Y6" s="228"/>
      <c r="Z6" s="15">
        <v>1906</v>
      </c>
    </row>
    <row r="7" spans="1:27" ht="18" customHeight="1" x14ac:dyDescent="0.15">
      <c r="A7" s="227" t="s">
        <v>184</v>
      </c>
      <c r="B7" s="31">
        <v>155011</v>
      </c>
      <c r="C7" s="31">
        <v>22622</v>
      </c>
      <c r="D7" s="31">
        <v>6471</v>
      </c>
      <c r="E7" s="31">
        <v>11874</v>
      </c>
      <c r="F7" s="31">
        <v>16411</v>
      </c>
      <c r="G7" s="31">
        <v>15304</v>
      </c>
      <c r="H7" s="198" t="s">
        <v>59</v>
      </c>
      <c r="I7" s="31">
        <v>13722</v>
      </c>
      <c r="J7" s="31">
        <v>0</v>
      </c>
      <c r="K7" s="31">
        <v>41</v>
      </c>
      <c r="L7" s="31">
        <v>20221</v>
      </c>
      <c r="M7" s="31">
        <v>0</v>
      </c>
      <c r="N7" s="31">
        <v>14972</v>
      </c>
      <c r="O7" s="31">
        <v>5122</v>
      </c>
      <c r="P7" s="31">
        <v>8559</v>
      </c>
      <c r="Q7" s="193">
        <v>6528</v>
      </c>
      <c r="R7" s="193">
        <v>1574</v>
      </c>
      <c r="S7" s="193">
        <v>2283</v>
      </c>
      <c r="T7" s="193">
        <v>5031</v>
      </c>
      <c r="U7" s="193">
        <v>0</v>
      </c>
      <c r="V7" s="193">
        <v>4</v>
      </c>
      <c r="W7" s="194"/>
      <c r="X7" s="193">
        <v>2094</v>
      </c>
      <c r="Y7" s="98"/>
      <c r="Z7" s="31">
        <v>2178</v>
      </c>
    </row>
    <row r="8" spans="1:27" ht="18" customHeight="1" x14ac:dyDescent="0.15">
      <c r="A8" s="227" t="s">
        <v>185</v>
      </c>
      <c r="B8" s="31">
        <f t="shared" ref="B8:B14" si="0">SUM(C8:Z8)</f>
        <v>156702</v>
      </c>
      <c r="C8" s="31">
        <v>24821</v>
      </c>
      <c r="D8" s="31">
        <v>5996</v>
      </c>
      <c r="E8" s="31">
        <v>11328</v>
      </c>
      <c r="F8" s="31">
        <v>15129</v>
      </c>
      <c r="G8" s="31">
        <v>18125</v>
      </c>
      <c r="H8" s="198" t="s">
        <v>59</v>
      </c>
      <c r="I8" s="31">
        <v>13466</v>
      </c>
      <c r="J8" s="31">
        <v>0</v>
      </c>
      <c r="K8" s="31">
        <v>104</v>
      </c>
      <c r="L8" s="31">
        <v>20534</v>
      </c>
      <c r="M8" s="31">
        <v>0</v>
      </c>
      <c r="N8" s="31">
        <v>16199</v>
      </c>
      <c r="O8" s="37">
        <v>5262</v>
      </c>
      <c r="P8" s="37">
        <v>7853</v>
      </c>
      <c r="Q8" s="191">
        <v>5794</v>
      </c>
      <c r="R8" s="191">
        <v>1904</v>
      </c>
      <c r="S8" s="191">
        <v>2210</v>
      </c>
      <c r="T8" s="191">
        <v>4232</v>
      </c>
      <c r="U8" s="191">
        <v>0</v>
      </c>
      <c r="V8" s="191">
        <v>0</v>
      </c>
      <c r="W8" s="192"/>
      <c r="X8" s="191">
        <v>2011</v>
      </c>
      <c r="Y8" s="15">
        <v>0</v>
      </c>
      <c r="Z8" s="16">
        <v>1734</v>
      </c>
    </row>
    <row r="9" spans="1:27" ht="18" customHeight="1" x14ac:dyDescent="0.15">
      <c r="A9" s="227" t="s">
        <v>186</v>
      </c>
      <c r="B9" s="31">
        <f t="shared" si="0"/>
        <v>161569</v>
      </c>
      <c r="C9" s="31">
        <v>23912</v>
      </c>
      <c r="D9" s="31">
        <v>6898</v>
      </c>
      <c r="E9" s="31">
        <v>16767</v>
      </c>
      <c r="F9" s="31">
        <v>15059</v>
      </c>
      <c r="G9" s="31">
        <v>20308</v>
      </c>
      <c r="H9" s="198" t="s">
        <v>59</v>
      </c>
      <c r="I9" s="31">
        <v>14036</v>
      </c>
      <c r="J9" s="31">
        <v>0</v>
      </c>
      <c r="K9" s="31">
        <v>0</v>
      </c>
      <c r="L9" s="31">
        <v>19481</v>
      </c>
      <c r="M9" s="31">
        <v>47</v>
      </c>
      <c r="N9" s="31">
        <v>14769</v>
      </c>
      <c r="O9" s="37">
        <v>5660</v>
      </c>
      <c r="P9" s="37">
        <v>8160</v>
      </c>
      <c r="Q9" s="191">
        <v>5374</v>
      </c>
      <c r="R9" s="191">
        <v>2286</v>
      </c>
      <c r="S9" s="191">
        <v>2113</v>
      </c>
      <c r="T9" s="191">
        <v>3971</v>
      </c>
      <c r="U9" s="191">
        <v>19</v>
      </c>
      <c r="V9" s="191">
        <v>3</v>
      </c>
      <c r="W9" s="192"/>
      <c r="X9" s="191">
        <v>1881</v>
      </c>
      <c r="Y9" s="15">
        <v>0</v>
      </c>
      <c r="Z9" s="15">
        <v>825</v>
      </c>
    </row>
    <row r="10" spans="1:27" ht="18" customHeight="1" x14ac:dyDescent="0.15">
      <c r="A10" s="227" t="s">
        <v>196</v>
      </c>
      <c r="B10" s="31">
        <f t="shared" si="0"/>
        <v>163249</v>
      </c>
      <c r="C10" s="195">
        <v>23116</v>
      </c>
      <c r="D10" s="195">
        <v>6497</v>
      </c>
      <c r="E10" s="195">
        <v>18520</v>
      </c>
      <c r="F10" s="195">
        <v>17082</v>
      </c>
      <c r="G10" s="195">
        <v>19729</v>
      </c>
      <c r="H10" s="198" t="s">
        <v>59</v>
      </c>
      <c r="I10" s="195">
        <v>12215</v>
      </c>
      <c r="J10" s="195">
        <v>0</v>
      </c>
      <c r="K10" s="195">
        <v>0</v>
      </c>
      <c r="L10" s="195">
        <v>19196</v>
      </c>
      <c r="M10" s="195">
        <v>72</v>
      </c>
      <c r="N10" s="195">
        <v>13465</v>
      </c>
      <c r="O10" s="36">
        <v>5492</v>
      </c>
      <c r="P10" s="36">
        <v>9520</v>
      </c>
      <c r="Q10" s="196">
        <v>7205</v>
      </c>
      <c r="R10" s="196">
        <v>2705</v>
      </c>
      <c r="S10" s="196">
        <v>2473</v>
      </c>
      <c r="T10" s="196">
        <v>3760</v>
      </c>
      <c r="U10" s="196">
        <v>33</v>
      </c>
      <c r="V10" s="196">
        <v>0</v>
      </c>
      <c r="W10" s="196">
        <v>0</v>
      </c>
      <c r="X10" s="196">
        <v>1731</v>
      </c>
      <c r="Y10" s="195">
        <v>0</v>
      </c>
      <c r="Z10" s="195">
        <v>438</v>
      </c>
    </row>
    <row r="11" spans="1:27" ht="18" customHeight="1" x14ac:dyDescent="0.15">
      <c r="A11" s="227" t="s">
        <v>311</v>
      </c>
      <c r="B11" s="31">
        <f t="shared" si="0"/>
        <v>158667</v>
      </c>
      <c r="C11" s="31">
        <v>14932</v>
      </c>
      <c r="D11" s="31">
        <v>7312</v>
      </c>
      <c r="E11" s="31">
        <v>18881</v>
      </c>
      <c r="F11" s="31">
        <v>18595</v>
      </c>
      <c r="G11" s="31">
        <v>20395</v>
      </c>
      <c r="H11" s="198" t="s">
        <v>59</v>
      </c>
      <c r="I11" s="31">
        <v>12360</v>
      </c>
      <c r="J11" s="31">
        <v>0</v>
      </c>
      <c r="K11" s="31">
        <v>0</v>
      </c>
      <c r="L11" s="31">
        <v>19672</v>
      </c>
      <c r="M11" s="31">
        <v>7</v>
      </c>
      <c r="N11" s="31">
        <v>12671</v>
      </c>
      <c r="O11" s="37">
        <v>5447</v>
      </c>
      <c r="P11" s="31">
        <v>9908</v>
      </c>
      <c r="Q11" s="191">
        <v>7056</v>
      </c>
      <c r="R11" s="191">
        <v>3314</v>
      </c>
      <c r="S11" s="191">
        <v>2287</v>
      </c>
      <c r="T11" s="191">
        <v>3694</v>
      </c>
      <c r="U11" s="191">
        <v>19</v>
      </c>
      <c r="V11" s="191">
        <v>0</v>
      </c>
      <c r="W11" s="191">
        <v>0</v>
      </c>
      <c r="X11" s="191">
        <v>1576</v>
      </c>
      <c r="Y11" s="15">
        <v>0</v>
      </c>
      <c r="Z11" s="15">
        <v>541</v>
      </c>
    </row>
    <row r="12" spans="1:27" ht="18" customHeight="1" x14ac:dyDescent="0.15">
      <c r="A12" s="227" t="s">
        <v>399</v>
      </c>
      <c r="B12" s="31">
        <f t="shared" si="0"/>
        <v>151964</v>
      </c>
      <c r="C12" s="195">
        <v>15068</v>
      </c>
      <c r="D12" s="195">
        <v>7409</v>
      </c>
      <c r="E12" s="195">
        <v>16455</v>
      </c>
      <c r="F12" s="195">
        <v>14772</v>
      </c>
      <c r="G12" s="195">
        <v>18967</v>
      </c>
      <c r="H12" s="198" t="s">
        <v>59</v>
      </c>
      <c r="I12" s="195">
        <v>11735</v>
      </c>
      <c r="J12" s="195">
        <v>0</v>
      </c>
      <c r="K12" s="195">
        <v>0</v>
      </c>
      <c r="L12" s="195">
        <v>18761</v>
      </c>
      <c r="M12" s="195">
        <v>59</v>
      </c>
      <c r="N12" s="195">
        <v>14722</v>
      </c>
      <c r="O12" s="36">
        <v>5129</v>
      </c>
      <c r="P12" s="195">
        <v>9265</v>
      </c>
      <c r="Q12" s="197">
        <v>7541</v>
      </c>
      <c r="R12" s="197">
        <v>3029</v>
      </c>
      <c r="S12" s="197">
        <v>2360</v>
      </c>
      <c r="T12" s="197">
        <v>4672</v>
      </c>
      <c r="U12" s="197">
        <v>4</v>
      </c>
      <c r="V12" s="197">
        <v>0</v>
      </c>
      <c r="W12" s="197">
        <v>0</v>
      </c>
      <c r="X12" s="197">
        <v>1434</v>
      </c>
      <c r="Y12" s="197">
        <v>0</v>
      </c>
      <c r="Z12" s="197">
        <v>582</v>
      </c>
    </row>
    <row r="13" spans="1:27" ht="18" customHeight="1" x14ac:dyDescent="0.15">
      <c r="A13" s="229" t="s">
        <v>400</v>
      </c>
      <c r="B13" s="31">
        <f t="shared" si="0"/>
        <v>130916</v>
      </c>
      <c r="C13" s="195">
        <v>13959</v>
      </c>
      <c r="D13" s="195">
        <v>7028</v>
      </c>
      <c r="E13" s="195">
        <v>15219</v>
      </c>
      <c r="F13" s="195">
        <v>9872</v>
      </c>
      <c r="G13" s="195">
        <v>16451</v>
      </c>
      <c r="H13" s="198" t="s">
        <v>59</v>
      </c>
      <c r="I13" s="195">
        <v>11451</v>
      </c>
      <c r="J13" s="195">
        <v>0</v>
      </c>
      <c r="K13" s="195">
        <v>0</v>
      </c>
      <c r="L13" s="195">
        <v>15263</v>
      </c>
      <c r="M13" s="195">
        <v>0</v>
      </c>
      <c r="N13" s="195">
        <v>11754</v>
      </c>
      <c r="O13" s="36">
        <v>4755</v>
      </c>
      <c r="P13" s="195">
        <v>7186</v>
      </c>
      <c r="Q13" s="197">
        <v>5911</v>
      </c>
      <c r="R13" s="197">
        <v>2266</v>
      </c>
      <c r="S13" s="197">
        <v>2826</v>
      </c>
      <c r="T13" s="197">
        <v>4523</v>
      </c>
      <c r="U13" s="197">
        <v>23</v>
      </c>
      <c r="V13" s="197">
        <v>0</v>
      </c>
      <c r="W13" s="197">
        <v>0</v>
      </c>
      <c r="X13" s="197">
        <v>1721</v>
      </c>
      <c r="Y13" s="197">
        <v>0</v>
      </c>
      <c r="Z13" s="197">
        <v>708</v>
      </c>
    </row>
    <row r="14" spans="1:27" ht="17.25" customHeight="1" x14ac:dyDescent="0.15">
      <c r="A14" s="229" t="s">
        <v>401</v>
      </c>
      <c r="B14" s="31">
        <f t="shared" si="0"/>
        <v>137550</v>
      </c>
      <c r="C14" s="195">
        <v>13326</v>
      </c>
      <c r="D14" s="195">
        <v>7846</v>
      </c>
      <c r="E14" s="195">
        <v>16202</v>
      </c>
      <c r="F14" s="195">
        <v>9331</v>
      </c>
      <c r="G14" s="195">
        <v>16362</v>
      </c>
      <c r="H14" s="198" t="s">
        <v>59</v>
      </c>
      <c r="I14" s="195">
        <v>12074</v>
      </c>
      <c r="J14" s="195">
        <v>0</v>
      </c>
      <c r="K14" s="195">
        <v>0</v>
      </c>
      <c r="L14" s="195">
        <v>18081</v>
      </c>
      <c r="M14" s="195">
        <v>0</v>
      </c>
      <c r="N14" s="195">
        <v>13361</v>
      </c>
      <c r="O14" s="36">
        <v>4787</v>
      </c>
      <c r="P14" s="195">
        <v>7748</v>
      </c>
      <c r="Q14" s="197">
        <v>5964</v>
      </c>
      <c r="R14" s="197">
        <v>2744</v>
      </c>
      <c r="S14" s="197">
        <v>3437</v>
      </c>
      <c r="T14" s="197">
        <v>3624</v>
      </c>
      <c r="U14" s="197">
        <v>18</v>
      </c>
      <c r="V14" s="197">
        <v>21</v>
      </c>
      <c r="W14" s="197">
        <v>40</v>
      </c>
      <c r="X14" s="197">
        <v>1814</v>
      </c>
      <c r="Y14" s="197">
        <v>0</v>
      </c>
      <c r="Z14" s="197">
        <v>770</v>
      </c>
    </row>
    <row r="15" spans="1:27" ht="18" customHeight="1" x14ac:dyDescent="0.15">
      <c r="A15" s="229" t="s">
        <v>405</v>
      </c>
      <c r="B15" s="31">
        <f>SUM(C15:Z15)</f>
        <v>141307</v>
      </c>
      <c r="C15" s="195">
        <v>15871</v>
      </c>
      <c r="D15" s="195">
        <v>7620</v>
      </c>
      <c r="E15" s="195">
        <v>12573</v>
      </c>
      <c r="F15" s="195">
        <v>8862</v>
      </c>
      <c r="G15" s="195">
        <v>18314</v>
      </c>
      <c r="H15" s="198" t="s">
        <v>59</v>
      </c>
      <c r="I15" s="195">
        <v>14589</v>
      </c>
      <c r="J15" s="195">
        <v>0</v>
      </c>
      <c r="K15" s="195">
        <v>0</v>
      </c>
      <c r="L15" s="195">
        <v>21243</v>
      </c>
      <c r="M15" s="195">
        <v>0</v>
      </c>
      <c r="N15" s="195">
        <v>11798</v>
      </c>
      <c r="O15" s="36">
        <v>4527</v>
      </c>
      <c r="P15" s="195">
        <v>7181</v>
      </c>
      <c r="Q15" s="195">
        <v>6263</v>
      </c>
      <c r="R15" s="195">
        <v>2474</v>
      </c>
      <c r="S15" s="195">
        <v>3621</v>
      </c>
      <c r="T15" s="195">
        <v>3578</v>
      </c>
      <c r="U15" s="195">
        <v>10</v>
      </c>
      <c r="V15" s="195">
        <v>0</v>
      </c>
      <c r="W15" s="195">
        <v>293</v>
      </c>
      <c r="X15" s="195">
        <v>1957</v>
      </c>
      <c r="Y15" s="195">
        <v>0</v>
      </c>
      <c r="Z15" s="195">
        <v>533</v>
      </c>
    </row>
    <row r="16" spans="1:27" ht="18" customHeight="1" x14ac:dyDescent="0.15">
      <c r="A16" s="229" t="s">
        <v>430</v>
      </c>
      <c r="B16" s="31">
        <f>SUM(C16:Z16)</f>
        <v>142528</v>
      </c>
      <c r="C16" s="199">
        <v>16319</v>
      </c>
      <c r="D16" s="199">
        <v>11238</v>
      </c>
      <c r="E16" s="199">
        <v>12055</v>
      </c>
      <c r="F16" s="199">
        <v>8174</v>
      </c>
      <c r="G16" s="199">
        <v>17907</v>
      </c>
      <c r="H16" s="198" t="s">
        <v>59</v>
      </c>
      <c r="I16" s="199">
        <v>14247</v>
      </c>
      <c r="J16" s="199">
        <v>0</v>
      </c>
      <c r="K16" s="199">
        <v>0</v>
      </c>
      <c r="L16" s="199">
        <v>19027</v>
      </c>
      <c r="M16" s="199">
        <v>0</v>
      </c>
      <c r="N16" s="199">
        <v>11993</v>
      </c>
      <c r="O16" s="37">
        <v>4072</v>
      </c>
      <c r="P16" s="199">
        <v>6892</v>
      </c>
      <c r="Q16" s="199">
        <v>6965</v>
      </c>
      <c r="R16" s="199">
        <v>3182</v>
      </c>
      <c r="S16" s="199">
        <v>3196</v>
      </c>
      <c r="T16" s="199">
        <v>3838</v>
      </c>
      <c r="U16" s="199">
        <v>5</v>
      </c>
      <c r="V16" s="199">
        <v>0</v>
      </c>
      <c r="W16" s="199">
        <v>650</v>
      </c>
      <c r="X16" s="199">
        <v>2274</v>
      </c>
      <c r="Y16" s="199">
        <v>0</v>
      </c>
      <c r="Z16" s="199">
        <v>494</v>
      </c>
    </row>
    <row r="17" spans="1:26" ht="18" customHeight="1" x14ac:dyDescent="0.15">
      <c r="A17" s="230" t="s">
        <v>448</v>
      </c>
      <c r="B17" s="31">
        <f>SUM(C17:Z17)</f>
        <v>151769</v>
      </c>
      <c r="C17" s="199">
        <v>9996</v>
      </c>
      <c r="D17" s="199">
        <v>11980</v>
      </c>
      <c r="E17" s="199">
        <v>14467</v>
      </c>
      <c r="F17" s="199">
        <v>12323</v>
      </c>
      <c r="G17" s="199">
        <v>19843</v>
      </c>
      <c r="H17" s="198" t="s">
        <v>59</v>
      </c>
      <c r="I17" s="199">
        <v>15168</v>
      </c>
      <c r="J17" s="199">
        <v>0</v>
      </c>
      <c r="K17" s="199">
        <v>1</v>
      </c>
      <c r="L17" s="199">
        <v>19128</v>
      </c>
      <c r="M17" s="199">
        <v>0</v>
      </c>
      <c r="N17" s="199">
        <v>14911</v>
      </c>
      <c r="O17" s="37">
        <v>5066</v>
      </c>
      <c r="P17" s="199">
        <v>6376</v>
      </c>
      <c r="Q17" s="199">
        <v>8307</v>
      </c>
      <c r="R17" s="199">
        <v>3629</v>
      </c>
      <c r="S17" s="199">
        <v>3117</v>
      </c>
      <c r="T17" s="199">
        <v>4034</v>
      </c>
      <c r="U17" s="199">
        <v>0</v>
      </c>
      <c r="V17" s="199">
        <v>0</v>
      </c>
      <c r="W17" s="199">
        <v>616</v>
      </c>
      <c r="X17" s="199">
        <v>2245</v>
      </c>
      <c r="Y17" s="199">
        <v>0</v>
      </c>
      <c r="Z17" s="199">
        <v>562</v>
      </c>
    </row>
    <row r="18" spans="1:26" ht="18" customHeight="1" x14ac:dyDescent="0.15">
      <c r="A18" s="229" t="s">
        <v>455</v>
      </c>
      <c r="B18" s="201">
        <f>SUM(C18:Z18)</f>
        <v>144458</v>
      </c>
      <c r="C18" s="202">
        <v>9137</v>
      </c>
      <c r="D18" s="202">
        <v>15792</v>
      </c>
      <c r="E18" s="202">
        <v>2206</v>
      </c>
      <c r="F18" s="202">
        <v>17487</v>
      </c>
      <c r="G18" s="202">
        <v>20535</v>
      </c>
      <c r="H18" s="202">
        <v>0</v>
      </c>
      <c r="I18" s="202">
        <v>13950</v>
      </c>
      <c r="J18" s="202">
        <v>0</v>
      </c>
      <c r="K18" s="202">
        <v>0</v>
      </c>
      <c r="L18" s="202">
        <v>21783</v>
      </c>
      <c r="M18" s="202">
        <v>0</v>
      </c>
      <c r="N18" s="202">
        <v>13168</v>
      </c>
      <c r="O18" s="231">
        <v>4426</v>
      </c>
      <c r="P18" s="202">
        <v>5891</v>
      </c>
      <c r="Q18" s="202">
        <v>7294</v>
      </c>
      <c r="R18" s="202">
        <v>2682</v>
      </c>
      <c r="S18" s="202">
        <v>2923</v>
      </c>
      <c r="T18" s="202">
        <v>3824</v>
      </c>
      <c r="U18" s="202">
        <v>0</v>
      </c>
      <c r="V18" s="202">
        <v>0</v>
      </c>
      <c r="W18" s="202">
        <v>726</v>
      </c>
      <c r="X18" s="202">
        <v>2080</v>
      </c>
      <c r="Y18" s="202">
        <v>0</v>
      </c>
      <c r="Z18" s="202">
        <v>554</v>
      </c>
    </row>
    <row r="19" spans="1:26" ht="18.75" customHeight="1" x14ac:dyDescent="0.15">
      <c r="A19" s="203" t="s">
        <v>403</v>
      </c>
      <c r="B19" s="203"/>
      <c r="C19" s="203"/>
      <c r="D19" s="74"/>
      <c r="E19" s="204"/>
      <c r="F19" s="204"/>
      <c r="G19" s="204"/>
      <c r="H19" s="204"/>
      <c r="I19" s="204"/>
      <c r="J19" s="204"/>
      <c r="K19" s="204"/>
      <c r="L19" s="204"/>
      <c r="M19" s="204"/>
      <c r="N19" s="204"/>
      <c r="O19" s="204"/>
    </row>
    <row r="20" spans="1:26" x14ac:dyDescent="0.15">
      <c r="A20" s="205" t="s">
        <v>417</v>
      </c>
    </row>
    <row r="21" spans="1:26" x14ac:dyDescent="0.15">
      <c r="A21" s="205"/>
    </row>
    <row r="22" spans="1:26" x14ac:dyDescent="0.15">
      <c r="A22" s="205"/>
    </row>
    <row r="23" spans="1:26" x14ac:dyDescent="0.15">
      <c r="A23" s="205"/>
    </row>
    <row r="24" spans="1:26" x14ac:dyDescent="0.15">
      <c r="A24" s="205"/>
    </row>
    <row r="25" spans="1:26" x14ac:dyDescent="0.15">
      <c r="A25" s="205"/>
    </row>
    <row r="26" spans="1:26" x14ac:dyDescent="0.15">
      <c r="A26" s="205"/>
    </row>
    <row r="27" spans="1:26" x14ac:dyDescent="0.15">
      <c r="A27" s="205"/>
    </row>
    <row r="28" spans="1:26" x14ac:dyDescent="0.15">
      <c r="A28" s="205"/>
    </row>
    <row r="29" spans="1:26" x14ac:dyDescent="0.15">
      <c r="A29" s="205"/>
    </row>
    <row r="30" spans="1:26" x14ac:dyDescent="0.15">
      <c r="A30" s="205"/>
    </row>
    <row r="31" spans="1:26" x14ac:dyDescent="0.15">
      <c r="A31" s="205"/>
    </row>
    <row r="32" spans="1:26" x14ac:dyDescent="0.15">
      <c r="A32" s="205"/>
    </row>
    <row r="33" spans="1:1" x14ac:dyDescent="0.15">
      <c r="A33" s="205"/>
    </row>
    <row r="34" spans="1:1" x14ac:dyDescent="0.15">
      <c r="A34" s="205"/>
    </row>
    <row r="35" spans="1:1" x14ac:dyDescent="0.15">
      <c r="A35" s="205"/>
    </row>
    <row r="36" spans="1:1" x14ac:dyDescent="0.15">
      <c r="A36" s="205"/>
    </row>
    <row r="37" spans="1:1" x14ac:dyDescent="0.15">
      <c r="A37" s="205"/>
    </row>
    <row r="38" spans="1:1" x14ac:dyDescent="0.15">
      <c r="A38" s="205"/>
    </row>
    <row r="39" spans="1:1" x14ac:dyDescent="0.15">
      <c r="A39" s="205"/>
    </row>
    <row r="40" spans="1:1" x14ac:dyDescent="0.15">
      <c r="A40" s="205"/>
    </row>
    <row r="41" spans="1:1" x14ac:dyDescent="0.15">
      <c r="A41" s="205"/>
    </row>
    <row r="42" spans="1:1" x14ac:dyDescent="0.15">
      <c r="A42" s="205"/>
    </row>
    <row r="43" spans="1:1" x14ac:dyDescent="0.15">
      <c r="A43" s="205"/>
    </row>
    <row r="44" spans="1:1" x14ac:dyDescent="0.15">
      <c r="A44" s="205"/>
    </row>
    <row r="45" spans="1:1" x14ac:dyDescent="0.15">
      <c r="A45" s="205"/>
    </row>
    <row r="46" spans="1:1" x14ac:dyDescent="0.15">
      <c r="A46" s="205"/>
    </row>
    <row r="47" spans="1:1" x14ac:dyDescent="0.15">
      <c r="A47" s="205"/>
    </row>
    <row r="48" spans="1:1" x14ac:dyDescent="0.15">
      <c r="A48" s="205"/>
    </row>
    <row r="49" spans="1:17" x14ac:dyDescent="0.15">
      <c r="A49" s="205"/>
    </row>
    <row r="50" spans="1:17" x14ac:dyDescent="0.15">
      <c r="A50" s="205"/>
    </row>
    <row r="51" spans="1:17" x14ac:dyDescent="0.15">
      <c r="A51" s="205"/>
    </row>
    <row r="52" spans="1:17" x14ac:dyDescent="0.15">
      <c r="A52" s="205"/>
    </row>
    <row r="53" spans="1:17" x14ac:dyDescent="0.15">
      <c r="A53" s="205"/>
    </row>
    <row r="54" spans="1:17" x14ac:dyDescent="0.15">
      <c r="A54" s="205"/>
    </row>
    <row r="55" spans="1:17" x14ac:dyDescent="0.15">
      <c r="A55" s="205"/>
    </row>
    <row r="56" spans="1:17" x14ac:dyDescent="0.15">
      <c r="A56" s="205"/>
    </row>
    <row r="57" spans="1:17" x14ac:dyDescent="0.15">
      <c r="A57" s="205"/>
    </row>
    <row r="58" spans="1:17" x14ac:dyDescent="0.15">
      <c r="A58" s="205"/>
    </row>
    <row r="59" spans="1:17" x14ac:dyDescent="0.15">
      <c r="A59" s="205"/>
    </row>
    <row r="60" spans="1:17" x14ac:dyDescent="0.15">
      <c r="A60" s="205"/>
    </row>
    <row r="61" spans="1:17" x14ac:dyDescent="0.15">
      <c r="A61" s="205"/>
    </row>
    <row r="62" spans="1:17" x14ac:dyDescent="0.15">
      <c r="A62" s="205"/>
    </row>
    <row r="63" spans="1:17" ht="18" customHeight="1" x14ac:dyDescent="0.2">
      <c r="A63" s="206" t="s">
        <v>426</v>
      </c>
      <c r="B63" s="205"/>
      <c r="C63" s="205"/>
      <c r="D63" s="204"/>
      <c r="E63" s="204"/>
      <c r="F63" s="204"/>
      <c r="G63" s="204"/>
      <c r="H63" s="204"/>
      <c r="I63" s="204"/>
      <c r="J63" s="204"/>
      <c r="K63" s="204"/>
      <c r="L63" s="204"/>
      <c r="M63" s="204"/>
      <c r="N63" s="204"/>
      <c r="O63" s="204"/>
      <c r="P63" s="204"/>
    </row>
    <row r="64" spans="1:17" ht="18" customHeight="1" x14ac:dyDescent="0.2">
      <c r="A64" s="206"/>
      <c r="B64" s="205"/>
      <c r="C64" s="205"/>
      <c r="D64" s="205"/>
      <c r="E64" s="204"/>
      <c r="F64" s="204"/>
      <c r="G64" s="207" t="s">
        <v>2</v>
      </c>
      <c r="H64" s="208"/>
      <c r="I64" s="204"/>
      <c r="J64" s="204"/>
      <c r="K64" s="204"/>
      <c r="L64" s="204"/>
      <c r="M64" s="204"/>
      <c r="N64" s="204"/>
      <c r="O64" s="204"/>
      <c r="P64" s="204"/>
      <c r="Q64" s="204"/>
    </row>
    <row r="65" spans="1:17" ht="18" customHeight="1" x14ac:dyDescent="0.15">
      <c r="A65" s="209" t="s">
        <v>155</v>
      </c>
      <c r="B65" s="209" t="s">
        <v>156</v>
      </c>
      <c r="C65" s="232" t="s">
        <v>180</v>
      </c>
      <c r="D65" s="209" t="s">
        <v>412</v>
      </c>
      <c r="E65" s="233" t="s">
        <v>181</v>
      </c>
      <c r="F65" s="210" t="s">
        <v>164</v>
      </c>
      <c r="G65" s="210" t="s">
        <v>182</v>
      </c>
      <c r="H65" s="211"/>
      <c r="I65" s="212"/>
      <c r="J65" s="213"/>
      <c r="K65" s="214"/>
      <c r="L65" s="213"/>
      <c r="M65" s="212"/>
      <c r="N65" s="212"/>
      <c r="O65" s="216"/>
      <c r="P65" s="213"/>
      <c r="Q65" s="213"/>
    </row>
    <row r="66" spans="1:17" ht="18" customHeight="1" x14ac:dyDescent="0.15">
      <c r="A66" s="227" t="s">
        <v>179</v>
      </c>
      <c r="B66" s="31">
        <f>SUM(C66:E66)</f>
        <v>8048</v>
      </c>
      <c r="C66" s="31">
        <v>11</v>
      </c>
      <c r="D66" s="36" t="s">
        <v>57</v>
      </c>
      <c r="E66" s="120">
        <v>8037</v>
      </c>
      <c r="F66" s="36" t="s">
        <v>183</v>
      </c>
      <c r="G66" s="36" t="s">
        <v>183</v>
      </c>
      <c r="H66" s="40"/>
      <c r="I66" s="33"/>
      <c r="J66" s="33"/>
      <c r="K66" s="33"/>
      <c r="L66" s="33"/>
      <c r="M66" s="33"/>
      <c r="N66" s="33"/>
      <c r="O66" s="33"/>
      <c r="P66" s="33"/>
      <c r="Q66" s="41"/>
    </row>
    <row r="67" spans="1:17" ht="18" customHeight="1" x14ac:dyDescent="0.15">
      <c r="A67" s="227" t="s">
        <v>184</v>
      </c>
      <c r="B67" s="31">
        <v>17626</v>
      </c>
      <c r="C67" s="234">
        <v>0</v>
      </c>
      <c r="D67" s="36" t="s">
        <v>57</v>
      </c>
      <c r="E67" s="235">
        <v>12576</v>
      </c>
      <c r="F67" s="31">
        <v>5050</v>
      </c>
      <c r="G67" s="36" t="s">
        <v>183</v>
      </c>
      <c r="H67" s="40"/>
      <c r="I67" s="33"/>
      <c r="J67" s="33"/>
      <c r="K67" s="33"/>
      <c r="L67" s="33"/>
      <c r="M67" s="33"/>
      <c r="N67" s="33"/>
      <c r="O67" s="33"/>
      <c r="P67" s="33"/>
      <c r="Q67" s="41"/>
    </row>
    <row r="68" spans="1:17" ht="18" customHeight="1" x14ac:dyDescent="0.15">
      <c r="A68" s="227" t="s">
        <v>185</v>
      </c>
      <c r="B68" s="31">
        <v>23901</v>
      </c>
      <c r="C68" s="235">
        <v>4016</v>
      </c>
      <c r="D68" s="36" t="s">
        <v>57</v>
      </c>
      <c r="E68" s="235">
        <v>12881</v>
      </c>
      <c r="F68" s="31">
        <v>7004</v>
      </c>
      <c r="G68" s="36" t="s">
        <v>183</v>
      </c>
      <c r="H68" s="40"/>
      <c r="I68" s="33"/>
      <c r="J68" s="33"/>
      <c r="K68" s="33"/>
      <c r="L68" s="33"/>
      <c r="M68" s="33"/>
      <c r="N68" s="33"/>
      <c r="O68" s="33"/>
      <c r="P68" s="33"/>
      <c r="Q68" s="41"/>
    </row>
    <row r="69" spans="1:17" ht="18" customHeight="1" x14ac:dyDescent="0.15">
      <c r="A69" s="227" t="s">
        <v>186</v>
      </c>
      <c r="B69" s="31">
        <f t="shared" ref="B69:B77" si="1">SUM(C69:G69)</f>
        <v>35761</v>
      </c>
      <c r="C69" s="235">
        <v>7817</v>
      </c>
      <c r="D69" s="36" t="s">
        <v>57</v>
      </c>
      <c r="E69" s="235">
        <v>12436</v>
      </c>
      <c r="F69" s="31">
        <v>5687</v>
      </c>
      <c r="G69" s="31">
        <v>9821</v>
      </c>
      <c r="H69" s="33"/>
      <c r="I69" s="33"/>
      <c r="J69" s="33"/>
      <c r="K69" s="33"/>
      <c r="L69" s="33"/>
      <c r="M69" s="33"/>
      <c r="N69" s="33"/>
      <c r="O69" s="33"/>
      <c r="P69" s="33"/>
      <c r="Q69" s="41"/>
    </row>
    <row r="70" spans="1:17" ht="18" customHeight="1" x14ac:dyDescent="0.15">
      <c r="A70" s="227" t="s">
        <v>196</v>
      </c>
      <c r="B70" s="31">
        <f t="shared" si="1"/>
        <v>42979</v>
      </c>
      <c r="C70" s="235">
        <v>11846</v>
      </c>
      <c r="D70" s="36" t="s">
        <v>57</v>
      </c>
      <c r="E70" s="235">
        <v>12254</v>
      </c>
      <c r="F70" s="31">
        <v>7772</v>
      </c>
      <c r="G70" s="31">
        <v>11107</v>
      </c>
      <c r="H70" s="33"/>
      <c r="I70" s="33"/>
      <c r="J70" s="33"/>
      <c r="K70" s="33"/>
      <c r="L70" s="33"/>
      <c r="M70" s="33"/>
      <c r="N70" s="33"/>
      <c r="O70" s="33"/>
      <c r="P70" s="33"/>
      <c r="Q70" s="41"/>
    </row>
    <row r="71" spans="1:17" ht="18" customHeight="1" x14ac:dyDescent="0.15">
      <c r="A71" s="227" t="s">
        <v>311</v>
      </c>
      <c r="B71" s="31">
        <f t="shared" si="1"/>
        <v>44381</v>
      </c>
      <c r="C71" s="235">
        <v>13083</v>
      </c>
      <c r="D71" s="36" t="s">
        <v>57</v>
      </c>
      <c r="E71" s="235">
        <v>10122</v>
      </c>
      <c r="F71" s="31">
        <v>8428</v>
      </c>
      <c r="G71" s="31">
        <v>12748</v>
      </c>
      <c r="H71" s="33"/>
      <c r="I71" s="33"/>
      <c r="J71" s="33"/>
      <c r="K71" s="33"/>
      <c r="L71" s="33"/>
      <c r="M71" s="33"/>
      <c r="N71" s="33"/>
      <c r="O71" s="33"/>
      <c r="P71" s="33"/>
      <c r="Q71" s="41"/>
    </row>
    <row r="72" spans="1:17" ht="18" customHeight="1" x14ac:dyDescent="0.15">
      <c r="A72" s="227" t="s">
        <v>399</v>
      </c>
      <c r="B72" s="31">
        <f t="shared" si="1"/>
        <v>45628</v>
      </c>
      <c r="C72" s="235">
        <v>12326</v>
      </c>
      <c r="D72" s="36" t="s">
        <v>57</v>
      </c>
      <c r="E72" s="235">
        <v>10568</v>
      </c>
      <c r="F72" s="31">
        <v>9200</v>
      </c>
      <c r="G72" s="31">
        <v>13534</v>
      </c>
      <c r="H72" s="33"/>
      <c r="I72" s="33"/>
      <c r="J72" s="33"/>
      <c r="K72" s="33"/>
      <c r="L72" s="33"/>
      <c r="M72" s="33"/>
      <c r="N72" s="33"/>
      <c r="O72" s="33"/>
      <c r="P72" s="33"/>
      <c r="Q72" s="41"/>
    </row>
    <row r="73" spans="1:17" ht="18" customHeight="1" x14ac:dyDescent="0.15">
      <c r="A73" s="229" t="s">
        <v>400</v>
      </c>
      <c r="B73" s="31">
        <f t="shared" si="1"/>
        <v>45971</v>
      </c>
      <c r="C73" s="235">
        <v>13882</v>
      </c>
      <c r="D73" s="36" t="s">
        <v>57</v>
      </c>
      <c r="E73" s="235">
        <v>9670</v>
      </c>
      <c r="F73" s="31">
        <v>8372</v>
      </c>
      <c r="G73" s="31">
        <v>14047</v>
      </c>
      <c r="H73" s="33"/>
      <c r="I73" s="33"/>
      <c r="J73" s="33"/>
      <c r="K73" s="33"/>
      <c r="L73" s="33"/>
      <c r="M73" s="33"/>
      <c r="N73" s="33"/>
      <c r="O73" s="33"/>
      <c r="P73" s="33"/>
      <c r="Q73" s="41"/>
    </row>
    <row r="74" spans="1:17" ht="18" customHeight="1" x14ac:dyDescent="0.15">
      <c r="A74" s="229" t="s">
        <v>401</v>
      </c>
      <c r="B74" s="31">
        <f t="shared" si="1"/>
        <v>45540</v>
      </c>
      <c r="C74" s="235">
        <v>12536</v>
      </c>
      <c r="D74" s="36" t="s">
        <v>57</v>
      </c>
      <c r="E74" s="235">
        <v>10025</v>
      </c>
      <c r="F74" s="31">
        <v>7951</v>
      </c>
      <c r="G74" s="31">
        <v>15028</v>
      </c>
      <c r="H74" s="33"/>
      <c r="I74" s="33"/>
      <c r="J74" s="33"/>
      <c r="K74" s="33"/>
      <c r="L74" s="33"/>
      <c r="M74" s="33"/>
      <c r="N74" s="33"/>
      <c r="O74" s="33"/>
      <c r="P74" s="33"/>
      <c r="Q74" s="41"/>
    </row>
    <row r="75" spans="1:17" ht="18" customHeight="1" x14ac:dyDescent="0.15">
      <c r="A75" s="229" t="s">
        <v>405</v>
      </c>
      <c r="B75" s="31">
        <f t="shared" si="1"/>
        <v>45457</v>
      </c>
      <c r="C75" s="235">
        <v>12579</v>
      </c>
      <c r="D75" s="199">
        <v>35</v>
      </c>
      <c r="E75" s="235">
        <v>12037</v>
      </c>
      <c r="F75" s="31">
        <v>5412</v>
      </c>
      <c r="G75" s="31">
        <v>15394</v>
      </c>
      <c r="H75" s="33"/>
      <c r="I75" s="33"/>
      <c r="J75" s="33"/>
      <c r="K75" s="33"/>
      <c r="L75" s="33"/>
      <c r="M75" s="33"/>
      <c r="N75" s="33"/>
      <c r="O75" s="33"/>
      <c r="P75" s="33"/>
      <c r="Q75" s="41"/>
    </row>
    <row r="76" spans="1:17" ht="18" customHeight="1" x14ac:dyDescent="0.15">
      <c r="A76" s="229" t="s">
        <v>430</v>
      </c>
      <c r="B76" s="31">
        <f>SUM(C76:G76)</f>
        <v>49063</v>
      </c>
      <c r="C76" s="235">
        <v>12412</v>
      </c>
      <c r="D76" s="199">
        <v>104</v>
      </c>
      <c r="E76" s="235">
        <v>14673</v>
      </c>
      <c r="F76" s="31">
        <v>5025</v>
      </c>
      <c r="G76" s="31">
        <v>16849</v>
      </c>
      <c r="H76" s="33"/>
      <c r="I76" s="33"/>
      <c r="J76" s="33"/>
      <c r="K76" s="33"/>
      <c r="L76" s="33"/>
      <c r="M76" s="33"/>
      <c r="N76" s="33"/>
      <c r="O76" s="33"/>
      <c r="P76" s="33"/>
      <c r="Q76" s="41"/>
    </row>
    <row r="77" spans="1:17" ht="18" customHeight="1" x14ac:dyDescent="0.15">
      <c r="A77" s="230" t="s">
        <v>448</v>
      </c>
      <c r="B77" s="31">
        <f t="shared" si="1"/>
        <v>48530</v>
      </c>
      <c r="C77" s="235">
        <v>12589</v>
      </c>
      <c r="D77" s="199">
        <v>168</v>
      </c>
      <c r="E77" s="235">
        <v>13822</v>
      </c>
      <c r="F77" s="31">
        <v>3841</v>
      </c>
      <c r="G77" s="31">
        <v>18110</v>
      </c>
      <c r="H77" s="33"/>
      <c r="I77" s="33"/>
      <c r="J77" s="33"/>
      <c r="K77" s="33"/>
      <c r="L77" s="33"/>
      <c r="M77" s="33"/>
      <c r="N77" s="33"/>
      <c r="O77" s="33"/>
      <c r="P77" s="33"/>
      <c r="Q77" s="41"/>
    </row>
    <row r="78" spans="1:17" ht="18" customHeight="1" x14ac:dyDescent="0.15">
      <c r="A78" s="229" t="s">
        <v>455</v>
      </c>
      <c r="B78" s="201">
        <f>SUM(C78:G78)</f>
        <v>50668</v>
      </c>
      <c r="C78" s="235">
        <v>13471</v>
      </c>
      <c r="D78" s="202">
        <v>501</v>
      </c>
      <c r="E78" s="235">
        <v>13982</v>
      </c>
      <c r="F78" s="201">
        <v>2886</v>
      </c>
      <c r="G78" s="201">
        <v>19828</v>
      </c>
      <c r="H78" s="33"/>
      <c r="I78" s="33"/>
      <c r="J78" s="33"/>
      <c r="K78" s="33"/>
      <c r="L78" s="33"/>
      <c r="M78" s="33"/>
      <c r="N78" s="33"/>
      <c r="O78" s="33"/>
      <c r="P78" s="33"/>
      <c r="Q78" s="41"/>
    </row>
    <row r="79" spans="1:17" ht="18" customHeight="1" x14ac:dyDescent="0.15">
      <c r="A79" s="236" t="s">
        <v>413</v>
      </c>
    </row>
    <row r="81" spans="1:16" x14ac:dyDescent="0.15">
      <c r="A81" s="237"/>
      <c r="B81" s="237"/>
      <c r="C81" s="237"/>
      <c r="D81" s="237"/>
      <c r="E81" s="237"/>
      <c r="F81" s="237"/>
      <c r="G81" s="237"/>
      <c r="H81" s="237"/>
      <c r="I81" s="237"/>
      <c r="J81" s="237"/>
      <c r="K81" s="237"/>
      <c r="L81" s="237"/>
      <c r="M81" s="237"/>
      <c r="N81" s="237"/>
      <c r="O81" s="237"/>
      <c r="P81" s="237"/>
    </row>
    <row r="82" spans="1:16" ht="17.25" x14ac:dyDescent="0.2">
      <c r="A82" s="175" t="s">
        <v>422</v>
      </c>
      <c r="B82" s="174"/>
      <c r="C82" s="174"/>
      <c r="D82" s="174"/>
      <c r="E82" s="174"/>
      <c r="F82" s="174"/>
      <c r="G82" s="174"/>
      <c r="H82" s="174"/>
      <c r="I82" s="174"/>
      <c r="J82" s="174"/>
      <c r="K82" s="174"/>
      <c r="L82" s="174"/>
      <c r="M82" s="174"/>
      <c r="N82" s="174"/>
      <c r="O82" s="174"/>
      <c r="P82" s="174"/>
    </row>
    <row r="83" spans="1:16" x14ac:dyDescent="0.15">
      <c r="A83" s="176"/>
      <c r="B83" s="176"/>
      <c r="C83" s="176"/>
      <c r="D83" s="176"/>
      <c r="E83" s="176"/>
      <c r="F83" s="176"/>
      <c r="G83" s="176"/>
      <c r="H83" s="176"/>
      <c r="I83" s="176"/>
      <c r="J83" s="176"/>
      <c r="K83" s="176"/>
      <c r="L83" s="176"/>
      <c r="M83" s="226"/>
      <c r="N83" s="226"/>
      <c r="O83" s="362" t="s">
        <v>2</v>
      </c>
      <c r="P83" s="362"/>
    </row>
    <row r="84" spans="1:16" ht="27.75" customHeight="1" x14ac:dyDescent="0.15">
      <c r="A84" s="179" t="s">
        <v>155</v>
      </c>
      <c r="B84" s="179" t="s">
        <v>156</v>
      </c>
      <c r="C84" s="179" t="s">
        <v>180</v>
      </c>
      <c r="D84" s="179" t="s">
        <v>187</v>
      </c>
      <c r="E84" s="179" t="s">
        <v>164</v>
      </c>
      <c r="F84" s="222" t="s">
        <v>181</v>
      </c>
      <c r="G84" s="179" t="s">
        <v>188</v>
      </c>
      <c r="H84" s="179"/>
      <c r="I84" s="179" t="s">
        <v>197</v>
      </c>
      <c r="J84" s="222" t="s">
        <v>172</v>
      </c>
      <c r="K84" s="179" t="s">
        <v>169</v>
      </c>
      <c r="L84" s="179" t="s">
        <v>190</v>
      </c>
      <c r="M84" s="223" t="s">
        <v>198</v>
      </c>
      <c r="N84" s="224" t="s">
        <v>192</v>
      </c>
      <c r="O84" s="238" t="s">
        <v>419</v>
      </c>
      <c r="P84" s="179" t="s">
        <v>174</v>
      </c>
    </row>
    <row r="85" spans="1:16" ht="18" customHeight="1" x14ac:dyDescent="0.15">
      <c r="A85" s="189" t="s">
        <v>385</v>
      </c>
      <c r="B85" s="188">
        <v>110381</v>
      </c>
      <c r="C85" s="188">
        <v>53576</v>
      </c>
      <c r="D85" s="188">
        <v>10742</v>
      </c>
      <c r="E85" s="188">
        <v>17476</v>
      </c>
      <c r="F85" s="188">
        <v>11746</v>
      </c>
      <c r="G85" s="188">
        <v>1345</v>
      </c>
      <c r="H85" s="188"/>
      <c r="I85" s="188">
        <v>823</v>
      </c>
      <c r="J85" s="188">
        <v>2150</v>
      </c>
      <c r="K85" s="188">
        <v>5271</v>
      </c>
      <c r="L85" s="188">
        <v>4789</v>
      </c>
      <c r="M85" s="188">
        <v>1538</v>
      </c>
      <c r="N85" s="188">
        <v>925</v>
      </c>
      <c r="O85" s="190" t="s">
        <v>195</v>
      </c>
      <c r="P85" s="190" t="s">
        <v>195</v>
      </c>
    </row>
    <row r="86" spans="1:16" ht="18" customHeight="1" x14ac:dyDescent="0.15">
      <c r="A86" s="189" t="s">
        <v>386</v>
      </c>
      <c r="B86" s="31">
        <v>90730</v>
      </c>
      <c r="C86" s="31">
        <v>43574</v>
      </c>
      <c r="D86" s="31">
        <v>11386</v>
      </c>
      <c r="E86" s="31">
        <v>16396</v>
      </c>
      <c r="F86" s="31">
        <v>9946</v>
      </c>
      <c r="G86" s="31">
        <v>794</v>
      </c>
      <c r="H86" s="31"/>
      <c r="I86" s="31">
        <v>547</v>
      </c>
      <c r="J86" s="31">
        <v>1195</v>
      </c>
      <c r="K86" s="31">
        <v>1487</v>
      </c>
      <c r="L86" s="31">
        <v>4172</v>
      </c>
      <c r="M86" s="31">
        <v>276</v>
      </c>
      <c r="N86" s="31">
        <v>957</v>
      </c>
      <c r="O86" s="190" t="s">
        <v>195</v>
      </c>
      <c r="P86" s="190" t="s">
        <v>195</v>
      </c>
    </row>
    <row r="87" spans="1:16" ht="18" customHeight="1" x14ac:dyDescent="0.15">
      <c r="A87" s="189" t="s">
        <v>387</v>
      </c>
      <c r="B87" s="31">
        <v>72140</v>
      </c>
      <c r="C87" s="31">
        <v>34082</v>
      </c>
      <c r="D87" s="31">
        <v>10744</v>
      </c>
      <c r="E87" s="31">
        <v>15374</v>
      </c>
      <c r="F87" s="31">
        <v>8516</v>
      </c>
      <c r="G87" s="31">
        <v>848</v>
      </c>
      <c r="H87" s="31"/>
      <c r="I87" s="31">
        <v>536</v>
      </c>
      <c r="J87" s="31">
        <v>998</v>
      </c>
      <c r="K87" s="31">
        <v>4</v>
      </c>
      <c r="L87" s="31">
        <v>0</v>
      </c>
      <c r="M87" s="31">
        <v>0</v>
      </c>
      <c r="N87" s="31">
        <v>1037</v>
      </c>
      <c r="O87" s="31">
        <v>1</v>
      </c>
      <c r="P87" s="80">
        <v>0</v>
      </c>
    </row>
    <row r="88" spans="1:16" ht="18" customHeight="1" x14ac:dyDescent="0.15">
      <c r="A88" s="189" t="s">
        <v>388</v>
      </c>
      <c r="B88" s="31">
        <v>65276</v>
      </c>
      <c r="C88" s="31">
        <v>30289</v>
      </c>
      <c r="D88" s="31">
        <v>9795</v>
      </c>
      <c r="E88" s="31">
        <v>13608</v>
      </c>
      <c r="F88" s="31">
        <v>8509</v>
      </c>
      <c r="G88" s="31">
        <v>1111</v>
      </c>
      <c r="H88" s="31"/>
      <c r="I88" s="31">
        <v>391</v>
      </c>
      <c r="J88" s="31">
        <v>752</v>
      </c>
      <c r="K88" s="31">
        <v>0</v>
      </c>
      <c r="L88" s="31">
        <v>0</v>
      </c>
      <c r="M88" s="31">
        <v>0</v>
      </c>
      <c r="N88" s="31">
        <v>821</v>
      </c>
      <c r="O88" s="31">
        <v>0</v>
      </c>
      <c r="P88" s="80">
        <v>0</v>
      </c>
    </row>
    <row r="89" spans="1:16" ht="18" customHeight="1" x14ac:dyDescent="0.15">
      <c r="A89" s="189" t="s">
        <v>389</v>
      </c>
      <c r="B89" s="31">
        <v>56797</v>
      </c>
      <c r="C89" s="31">
        <v>24891</v>
      </c>
      <c r="D89" s="31">
        <v>7545</v>
      </c>
      <c r="E89" s="31">
        <v>13815</v>
      </c>
      <c r="F89" s="31">
        <v>7976</v>
      </c>
      <c r="G89" s="31">
        <v>1067</v>
      </c>
      <c r="H89" s="31"/>
      <c r="I89" s="31">
        <v>540</v>
      </c>
      <c r="J89" s="31">
        <v>244</v>
      </c>
      <c r="K89" s="31">
        <v>0</v>
      </c>
      <c r="L89" s="31">
        <v>0</v>
      </c>
      <c r="M89" s="31">
        <v>21</v>
      </c>
      <c r="N89" s="31">
        <v>698</v>
      </c>
      <c r="O89" s="31">
        <v>0</v>
      </c>
      <c r="P89" s="80">
        <v>0</v>
      </c>
    </row>
    <row r="90" spans="1:16" ht="18" customHeight="1" x14ac:dyDescent="0.15">
      <c r="A90" s="189" t="s">
        <v>390</v>
      </c>
      <c r="B90" s="31">
        <v>59141</v>
      </c>
      <c r="C90" s="31">
        <v>27617</v>
      </c>
      <c r="D90" s="31">
        <v>9412</v>
      </c>
      <c r="E90" s="31">
        <v>11445</v>
      </c>
      <c r="F90" s="31">
        <v>8277</v>
      </c>
      <c r="G90" s="31">
        <v>674</v>
      </c>
      <c r="H90" s="31"/>
      <c r="I90" s="31">
        <v>298</v>
      </c>
      <c r="J90" s="31">
        <v>0</v>
      </c>
      <c r="K90" s="31">
        <v>0</v>
      </c>
      <c r="L90" s="31">
        <v>0</v>
      </c>
      <c r="M90" s="31">
        <v>739</v>
      </c>
      <c r="N90" s="31">
        <v>679</v>
      </c>
      <c r="O90" s="31">
        <v>0</v>
      </c>
      <c r="P90" s="80">
        <v>0</v>
      </c>
    </row>
    <row r="91" spans="1:16" ht="18" customHeight="1" x14ac:dyDescent="0.15">
      <c r="A91" s="189" t="s">
        <v>391</v>
      </c>
      <c r="B91" s="31">
        <f>SUM(C91:P91)</f>
        <v>52907</v>
      </c>
      <c r="C91" s="31">
        <v>24345</v>
      </c>
      <c r="D91" s="31">
        <v>8022</v>
      </c>
      <c r="E91" s="31">
        <v>11210</v>
      </c>
      <c r="F91" s="31">
        <v>7698</v>
      </c>
      <c r="G91" s="31">
        <v>520</v>
      </c>
      <c r="H91" s="31"/>
      <c r="I91" s="31">
        <v>298</v>
      </c>
      <c r="J91" s="31">
        <v>0</v>
      </c>
      <c r="K91" s="31">
        <v>0</v>
      </c>
      <c r="L91" s="31">
        <v>0</v>
      </c>
      <c r="M91" s="31">
        <v>278</v>
      </c>
      <c r="N91" s="31">
        <v>536</v>
      </c>
      <c r="O91" s="31">
        <v>0</v>
      </c>
      <c r="P91" s="80">
        <v>0</v>
      </c>
    </row>
    <row r="92" spans="1:16" ht="18" customHeight="1" x14ac:dyDescent="0.15">
      <c r="A92" s="189" t="s">
        <v>392</v>
      </c>
      <c r="B92" s="31">
        <v>46778</v>
      </c>
      <c r="C92" s="31">
        <v>21599</v>
      </c>
      <c r="D92" s="31">
        <v>6561</v>
      </c>
      <c r="E92" s="31">
        <v>8813</v>
      </c>
      <c r="F92" s="31">
        <v>7412</v>
      </c>
      <c r="G92" s="31">
        <v>889</v>
      </c>
      <c r="H92" s="31"/>
      <c r="I92" s="31">
        <v>342</v>
      </c>
      <c r="J92" s="31">
        <v>0</v>
      </c>
      <c r="K92" s="31">
        <v>0</v>
      </c>
      <c r="L92" s="31">
        <v>0</v>
      </c>
      <c r="M92" s="31">
        <v>508</v>
      </c>
      <c r="N92" s="31">
        <v>654</v>
      </c>
      <c r="O92" s="31">
        <v>0</v>
      </c>
      <c r="P92" s="80">
        <v>0</v>
      </c>
    </row>
    <row r="93" spans="1:16" x14ac:dyDescent="0.15">
      <c r="A93" s="239" t="s">
        <v>319</v>
      </c>
      <c r="B93" s="178"/>
      <c r="C93" s="176"/>
      <c r="E93" s="176"/>
      <c r="F93" s="176"/>
      <c r="G93" s="176"/>
      <c r="H93" s="176"/>
      <c r="I93" s="176"/>
      <c r="J93" s="176"/>
      <c r="K93" s="176"/>
      <c r="L93" s="176"/>
      <c r="M93" s="176"/>
      <c r="N93" s="176"/>
      <c r="O93" s="176"/>
    </row>
    <row r="94" spans="1:16" x14ac:dyDescent="0.15">
      <c r="A94" s="75" t="s">
        <v>418</v>
      </c>
    </row>
    <row r="95" spans="1:16" x14ac:dyDescent="0.15">
      <c r="A95" s="75"/>
    </row>
    <row r="96" spans="1:16" x14ac:dyDescent="0.15">
      <c r="A96" s="75"/>
    </row>
    <row r="97" spans="1:1" x14ac:dyDescent="0.15">
      <c r="A97" s="75"/>
    </row>
    <row r="98" spans="1:1" x14ac:dyDescent="0.15">
      <c r="A98" s="75"/>
    </row>
    <row r="99" spans="1:1" x14ac:dyDescent="0.15">
      <c r="A99" s="75"/>
    </row>
    <row r="100" spans="1:1" x14ac:dyDescent="0.15">
      <c r="A100" s="75"/>
    </row>
    <row r="101" spans="1:1" x14ac:dyDescent="0.15">
      <c r="A101" s="75"/>
    </row>
    <row r="102" spans="1:1" x14ac:dyDescent="0.15">
      <c r="A102" s="75"/>
    </row>
    <row r="103" spans="1:1" x14ac:dyDescent="0.15">
      <c r="A103" s="75"/>
    </row>
    <row r="104" spans="1:1" x14ac:dyDescent="0.15">
      <c r="A104" s="75"/>
    </row>
  </sheetData>
  <sheetProtection formatCells="0" insertColumns="0" insertRows="0"/>
  <mergeCells count="2">
    <mergeCell ref="O4:P4"/>
    <mergeCell ref="O83:P83"/>
  </mergeCells>
  <phoneticPr fontId="2"/>
  <pageMargins left="0.74803149606299213" right="0.23622047244094491" top="0.74803149606299213" bottom="0.74803149606299213" header="0.31496062992125984" footer="0.31496062992125984"/>
  <pageSetup paperSize="9" scale="57" orientation="landscape" verticalDpi="300" r:id="rId1"/>
  <headerFooter scaleWithDoc="0" alignWithMargins="0">
    <oddFoote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7A092-E3C4-471B-9C56-B37DCF9FA64B}">
  <dimension ref="A1:M37"/>
  <sheetViews>
    <sheetView view="pageBreakPreview" zoomScaleNormal="100" zoomScaleSheetLayoutView="100" workbookViewId="0"/>
  </sheetViews>
  <sheetFormatPr defaultRowHeight="13.5" x14ac:dyDescent="0.15"/>
  <sheetData>
    <row r="1" spans="1:10" s="75" customFormat="1" ht="17.25" x14ac:dyDescent="0.15">
      <c r="A1" s="173" t="s">
        <v>199</v>
      </c>
    </row>
    <row r="2" spans="1:10" s="75" customFormat="1" ht="12.95" customHeight="1" x14ac:dyDescent="0.2">
      <c r="A2" s="175"/>
    </row>
    <row r="3" spans="1:10" s="75" customFormat="1" ht="17.100000000000001" customHeight="1" x14ac:dyDescent="0.15">
      <c r="B3" s="176"/>
      <c r="C3" s="176"/>
      <c r="D3" s="176"/>
      <c r="E3" s="176"/>
      <c r="F3" s="176"/>
      <c r="G3" s="176"/>
      <c r="H3" s="176"/>
      <c r="I3" s="362" t="s">
        <v>2</v>
      </c>
      <c r="J3" s="362"/>
    </row>
    <row r="4" spans="1:10" s="75" customFormat="1" ht="17.100000000000001" customHeight="1" x14ac:dyDescent="0.15">
      <c r="A4" s="363" t="s">
        <v>200</v>
      </c>
      <c r="B4" s="365" t="s">
        <v>201</v>
      </c>
      <c r="C4" s="365"/>
      <c r="D4" s="365"/>
      <c r="E4" s="366" t="s">
        <v>202</v>
      </c>
      <c r="F4" s="366"/>
      <c r="G4" s="366"/>
      <c r="H4" s="366" t="s">
        <v>203</v>
      </c>
      <c r="I4" s="366"/>
      <c r="J4" s="366"/>
    </row>
    <row r="5" spans="1:10" s="75" customFormat="1" ht="17.100000000000001" customHeight="1" x14ac:dyDescent="0.15">
      <c r="A5" s="364"/>
      <c r="B5" s="180" t="s">
        <v>204</v>
      </c>
      <c r="C5" s="180" t="s">
        <v>205</v>
      </c>
      <c r="D5" s="180" t="s">
        <v>206</v>
      </c>
      <c r="E5" s="180" t="s">
        <v>156</v>
      </c>
      <c r="F5" s="180" t="s">
        <v>205</v>
      </c>
      <c r="G5" s="180" t="s">
        <v>206</v>
      </c>
      <c r="H5" s="180" t="s">
        <v>204</v>
      </c>
      <c r="I5" s="180" t="s">
        <v>205</v>
      </c>
      <c r="J5" s="180" t="s">
        <v>206</v>
      </c>
    </row>
    <row r="6" spans="1:10" s="75" customFormat="1" ht="17.100000000000001" customHeight="1" x14ac:dyDescent="0.15">
      <c r="A6" s="187" t="s">
        <v>385</v>
      </c>
      <c r="B6" s="31">
        <v>841</v>
      </c>
      <c r="C6" s="31">
        <v>602</v>
      </c>
      <c r="D6" s="31">
        <v>239</v>
      </c>
      <c r="E6" s="31">
        <v>27</v>
      </c>
      <c r="F6" s="31">
        <v>25</v>
      </c>
      <c r="G6" s="31">
        <v>2</v>
      </c>
      <c r="H6" s="31">
        <v>263</v>
      </c>
      <c r="I6" s="31">
        <v>165</v>
      </c>
      <c r="J6" s="31">
        <v>98</v>
      </c>
    </row>
    <row r="7" spans="1:10" s="75" customFormat="1" ht="17.100000000000001" customHeight="1" x14ac:dyDescent="0.15">
      <c r="A7" s="187" t="s">
        <v>386</v>
      </c>
      <c r="B7" s="31">
        <v>812</v>
      </c>
      <c r="C7" s="31">
        <v>555</v>
      </c>
      <c r="D7" s="31">
        <v>257</v>
      </c>
      <c r="E7" s="31">
        <v>21</v>
      </c>
      <c r="F7" s="31">
        <v>20</v>
      </c>
      <c r="G7" s="31">
        <v>1</v>
      </c>
      <c r="H7" s="31">
        <v>219</v>
      </c>
      <c r="I7" s="31">
        <v>145</v>
      </c>
      <c r="J7" s="31">
        <v>74</v>
      </c>
    </row>
    <row r="8" spans="1:10" s="75" customFormat="1" ht="17.100000000000001" customHeight="1" x14ac:dyDescent="0.15">
      <c r="A8" s="187" t="s">
        <v>387</v>
      </c>
      <c r="B8" s="31">
        <f>SUM(C8:D8)</f>
        <v>836</v>
      </c>
      <c r="C8" s="31">
        <v>581</v>
      </c>
      <c r="D8" s="31">
        <v>255</v>
      </c>
      <c r="E8" s="31">
        <f>SUM(F8:G8)</f>
        <v>16</v>
      </c>
      <c r="F8" s="31">
        <v>14</v>
      </c>
      <c r="G8" s="31">
        <v>2</v>
      </c>
      <c r="H8" s="31">
        <f>SUM(I8:J8)</f>
        <v>3</v>
      </c>
      <c r="I8" s="31">
        <v>3</v>
      </c>
      <c r="J8" s="31">
        <v>0</v>
      </c>
    </row>
    <row r="9" spans="1:10" s="75" customFormat="1" ht="17.100000000000001" customHeight="1" x14ac:dyDescent="0.15">
      <c r="A9" s="187" t="s">
        <v>388</v>
      </c>
      <c r="B9" s="31">
        <v>875</v>
      </c>
      <c r="C9" s="31">
        <v>649</v>
      </c>
      <c r="D9" s="31">
        <v>226</v>
      </c>
      <c r="E9" s="31">
        <v>18</v>
      </c>
      <c r="F9" s="31">
        <v>15</v>
      </c>
      <c r="G9" s="31">
        <v>3</v>
      </c>
      <c r="H9" s="31">
        <v>1</v>
      </c>
      <c r="I9" s="31">
        <v>1</v>
      </c>
      <c r="J9" s="31">
        <v>0</v>
      </c>
    </row>
    <row r="10" spans="1:10" s="75" customFormat="1" ht="17.100000000000001" customHeight="1" x14ac:dyDescent="0.15">
      <c r="A10" s="187" t="s">
        <v>389</v>
      </c>
      <c r="B10" s="31">
        <v>911</v>
      </c>
      <c r="C10" s="31">
        <v>640</v>
      </c>
      <c r="D10" s="31">
        <v>271</v>
      </c>
      <c r="E10" s="31">
        <v>17</v>
      </c>
      <c r="F10" s="31">
        <v>14</v>
      </c>
      <c r="G10" s="31">
        <v>3</v>
      </c>
      <c r="H10" s="31">
        <v>8</v>
      </c>
      <c r="I10" s="31">
        <v>8</v>
      </c>
      <c r="J10" s="31">
        <v>0</v>
      </c>
    </row>
    <row r="11" spans="1:10" s="75" customFormat="1" ht="17.100000000000001" customHeight="1" x14ac:dyDescent="0.15">
      <c r="A11" s="187" t="s">
        <v>390</v>
      </c>
      <c r="B11" s="31">
        <v>969</v>
      </c>
      <c r="C11" s="31">
        <v>689</v>
      </c>
      <c r="D11" s="31">
        <v>280</v>
      </c>
      <c r="E11" s="31">
        <v>14</v>
      </c>
      <c r="F11" s="31">
        <v>11</v>
      </c>
      <c r="G11" s="31">
        <v>3</v>
      </c>
      <c r="H11" s="31">
        <v>1</v>
      </c>
      <c r="I11" s="31">
        <v>1</v>
      </c>
      <c r="J11" s="31">
        <v>0</v>
      </c>
    </row>
    <row r="12" spans="1:10" s="75" customFormat="1" ht="17.100000000000001" customHeight="1" x14ac:dyDescent="0.15">
      <c r="A12" s="187" t="s">
        <v>391</v>
      </c>
      <c r="B12" s="31">
        <v>978</v>
      </c>
      <c r="C12" s="31">
        <v>710</v>
      </c>
      <c r="D12" s="31">
        <v>268</v>
      </c>
      <c r="E12" s="31">
        <v>18</v>
      </c>
      <c r="F12" s="31">
        <v>15</v>
      </c>
      <c r="G12" s="31">
        <v>3</v>
      </c>
      <c r="H12" s="31">
        <v>5</v>
      </c>
      <c r="I12" s="31">
        <v>5</v>
      </c>
      <c r="J12" s="31">
        <v>0</v>
      </c>
    </row>
    <row r="13" spans="1:10" s="75" customFormat="1" ht="17.100000000000001" customHeight="1" x14ac:dyDescent="0.15">
      <c r="A13" s="187" t="s">
        <v>392</v>
      </c>
      <c r="B13" s="31">
        <v>962</v>
      </c>
      <c r="C13" s="31">
        <v>713</v>
      </c>
      <c r="D13" s="31">
        <v>249</v>
      </c>
      <c r="E13" s="31">
        <v>20</v>
      </c>
      <c r="F13" s="31">
        <v>16</v>
      </c>
      <c r="G13" s="31">
        <v>4</v>
      </c>
      <c r="H13" s="31">
        <v>6</v>
      </c>
      <c r="I13" s="31">
        <v>6</v>
      </c>
      <c r="J13" s="31">
        <v>0</v>
      </c>
    </row>
    <row r="14" spans="1:10" s="75" customFormat="1" ht="17.100000000000001" customHeight="1" x14ac:dyDescent="0.15">
      <c r="A14" s="187" t="s">
        <v>393</v>
      </c>
      <c r="B14" s="31">
        <v>969</v>
      </c>
      <c r="C14" s="31">
        <v>712</v>
      </c>
      <c r="D14" s="31">
        <v>257</v>
      </c>
      <c r="E14" s="31">
        <v>21</v>
      </c>
      <c r="F14" s="31">
        <v>16</v>
      </c>
      <c r="G14" s="31">
        <v>5</v>
      </c>
      <c r="H14" s="31">
        <v>3</v>
      </c>
      <c r="I14" s="31">
        <v>3</v>
      </c>
      <c r="J14" s="31">
        <v>0</v>
      </c>
    </row>
    <row r="15" spans="1:10" s="75" customFormat="1" ht="17.100000000000001" customHeight="1" x14ac:dyDescent="0.15">
      <c r="A15" s="187" t="s">
        <v>394</v>
      </c>
      <c r="B15" s="31">
        <v>1017</v>
      </c>
      <c r="C15" s="31">
        <v>749</v>
      </c>
      <c r="D15" s="31">
        <v>268</v>
      </c>
      <c r="E15" s="31">
        <v>12</v>
      </c>
      <c r="F15" s="31">
        <v>8</v>
      </c>
      <c r="G15" s="31">
        <v>4</v>
      </c>
      <c r="H15" s="31">
        <v>1</v>
      </c>
      <c r="I15" s="31">
        <v>1</v>
      </c>
      <c r="J15" s="31">
        <v>0</v>
      </c>
    </row>
    <row r="16" spans="1:10" s="75" customFormat="1" ht="17.100000000000001" customHeight="1" x14ac:dyDescent="0.15">
      <c r="A16" s="187" t="s">
        <v>395</v>
      </c>
      <c r="B16" s="31">
        <f t="shared" ref="B16:B21" si="0">SUM(C16:D16)</f>
        <v>1104</v>
      </c>
      <c r="C16" s="31">
        <v>803</v>
      </c>
      <c r="D16" s="31">
        <v>301</v>
      </c>
      <c r="E16" s="31">
        <f>SUM(F16:G16)</f>
        <v>19</v>
      </c>
      <c r="F16" s="31">
        <v>17</v>
      </c>
      <c r="G16" s="31">
        <v>2</v>
      </c>
      <c r="H16" s="31">
        <f>SUM(I16:J16)</f>
        <v>1</v>
      </c>
      <c r="I16" s="31">
        <v>1</v>
      </c>
      <c r="J16" s="31">
        <v>0</v>
      </c>
    </row>
    <row r="17" spans="1:13" s="75" customFormat="1" ht="17.100000000000001" customHeight="1" x14ac:dyDescent="0.15">
      <c r="A17" s="187" t="s">
        <v>396</v>
      </c>
      <c r="B17" s="31">
        <f>SUM(C17:D17)</f>
        <v>1029</v>
      </c>
      <c r="C17" s="31">
        <v>754</v>
      </c>
      <c r="D17" s="31">
        <v>275</v>
      </c>
      <c r="E17" s="31">
        <v>20</v>
      </c>
      <c r="F17" s="31">
        <v>18</v>
      </c>
      <c r="G17" s="31">
        <v>2</v>
      </c>
      <c r="H17" s="31">
        <v>17</v>
      </c>
      <c r="I17" s="31">
        <v>17</v>
      </c>
      <c r="J17" s="31">
        <v>0</v>
      </c>
    </row>
    <row r="18" spans="1:13" s="75" customFormat="1" ht="17.100000000000001" customHeight="1" x14ac:dyDescent="0.15">
      <c r="A18" s="187" t="s">
        <v>397</v>
      </c>
      <c r="B18" s="31">
        <f>SUM(C18:D18)</f>
        <v>1040</v>
      </c>
      <c r="C18" s="31">
        <v>763</v>
      </c>
      <c r="D18" s="31">
        <v>277</v>
      </c>
      <c r="E18" s="31">
        <v>16</v>
      </c>
      <c r="F18" s="31">
        <v>13</v>
      </c>
      <c r="G18" s="31">
        <v>3</v>
      </c>
      <c r="H18" s="31">
        <v>30</v>
      </c>
      <c r="I18" s="31">
        <v>30</v>
      </c>
      <c r="J18" s="31">
        <v>0</v>
      </c>
    </row>
    <row r="19" spans="1:13" s="75" customFormat="1" ht="17.100000000000001" customHeight="1" x14ac:dyDescent="0.15">
      <c r="A19" s="187" t="s">
        <v>398</v>
      </c>
      <c r="B19" s="31">
        <f t="shared" si="0"/>
        <v>1049</v>
      </c>
      <c r="C19" s="31">
        <v>744</v>
      </c>
      <c r="D19" s="31">
        <v>305</v>
      </c>
      <c r="E19" s="31">
        <f>SUM(F19:G19)</f>
        <v>7</v>
      </c>
      <c r="F19" s="31">
        <v>6</v>
      </c>
      <c r="G19" s="31">
        <v>1</v>
      </c>
      <c r="H19" s="31">
        <f>SUM(I19:J19)</f>
        <v>33</v>
      </c>
      <c r="I19" s="31">
        <v>33</v>
      </c>
      <c r="J19" s="31">
        <v>0</v>
      </c>
    </row>
    <row r="20" spans="1:13" s="75" customFormat="1" ht="17.100000000000001" customHeight="1" x14ac:dyDescent="0.15">
      <c r="A20" s="187" t="s">
        <v>402</v>
      </c>
      <c r="B20" s="31">
        <f>SUM(C20:D20)</f>
        <v>1057</v>
      </c>
      <c r="C20" s="31">
        <v>765</v>
      </c>
      <c r="D20" s="31">
        <v>292</v>
      </c>
      <c r="E20" s="31">
        <v>20</v>
      </c>
      <c r="F20" s="31">
        <v>18</v>
      </c>
      <c r="G20" s="31">
        <v>2</v>
      </c>
      <c r="H20" s="31">
        <v>30</v>
      </c>
      <c r="I20" s="31">
        <v>30</v>
      </c>
      <c r="J20" s="31">
        <v>0</v>
      </c>
    </row>
    <row r="21" spans="1:13" s="75" customFormat="1" ht="17.100000000000001" customHeight="1" x14ac:dyDescent="0.15">
      <c r="A21" s="200" t="s">
        <v>400</v>
      </c>
      <c r="B21" s="31">
        <f t="shared" si="0"/>
        <v>1029</v>
      </c>
      <c r="C21" s="31">
        <v>751</v>
      </c>
      <c r="D21" s="31">
        <v>278</v>
      </c>
      <c r="E21" s="31">
        <v>12</v>
      </c>
      <c r="F21" s="31">
        <v>12</v>
      </c>
      <c r="G21" s="31">
        <v>0</v>
      </c>
      <c r="H21" s="31">
        <v>47</v>
      </c>
      <c r="I21" s="31">
        <v>47</v>
      </c>
      <c r="J21" s="31">
        <v>0</v>
      </c>
      <c r="K21" s="74"/>
      <c r="L21" s="74"/>
      <c r="M21" s="74"/>
    </row>
    <row r="22" spans="1:13" s="75" customFormat="1" ht="17.100000000000001" customHeight="1" x14ac:dyDescent="0.15">
      <c r="A22" s="200" t="s">
        <v>401</v>
      </c>
      <c r="B22" s="31">
        <v>1100</v>
      </c>
      <c r="C22" s="31">
        <v>813</v>
      </c>
      <c r="D22" s="31">
        <v>287</v>
      </c>
      <c r="E22" s="31">
        <v>15</v>
      </c>
      <c r="F22" s="31">
        <v>11</v>
      </c>
      <c r="G22" s="31">
        <v>4</v>
      </c>
      <c r="H22" s="31">
        <v>45</v>
      </c>
      <c r="I22" s="31">
        <v>45</v>
      </c>
      <c r="J22" s="31">
        <v>0</v>
      </c>
      <c r="K22" s="74"/>
      <c r="L22" s="74"/>
      <c r="M22" s="74"/>
    </row>
    <row r="23" spans="1:13" s="75" customFormat="1" ht="17.100000000000001" customHeight="1" x14ac:dyDescent="0.15">
      <c r="A23" s="200" t="s">
        <v>405</v>
      </c>
      <c r="B23" s="31">
        <v>1230</v>
      </c>
      <c r="C23" s="31">
        <v>883</v>
      </c>
      <c r="D23" s="31">
        <v>347</v>
      </c>
      <c r="E23" s="31">
        <v>11</v>
      </c>
      <c r="F23" s="31">
        <v>9</v>
      </c>
      <c r="G23" s="31">
        <v>2</v>
      </c>
      <c r="H23" s="31">
        <v>35</v>
      </c>
      <c r="I23" s="31">
        <v>35</v>
      </c>
      <c r="J23" s="31">
        <v>0</v>
      </c>
      <c r="K23" s="74"/>
      <c r="L23" s="74"/>
      <c r="M23" s="74"/>
    </row>
    <row r="24" spans="1:13" s="75" customFormat="1" ht="17.100000000000001" customHeight="1" x14ac:dyDescent="0.15">
      <c r="A24" s="200" t="s">
        <v>430</v>
      </c>
      <c r="B24" s="31">
        <f>SUM(C24:D24)</f>
        <v>1212</v>
      </c>
      <c r="C24" s="31">
        <v>937</v>
      </c>
      <c r="D24" s="31">
        <v>275</v>
      </c>
      <c r="E24" s="31">
        <f>SUM(F24:G24)</f>
        <v>7</v>
      </c>
      <c r="F24" s="31">
        <v>4</v>
      </c>
      <c r="G24" s="31">
        <v>3</v>
      </c>
      <c r="H24" s="31">
        <f>SUM(I24:J24)</f>
        <v>22</v>
      </c>
      <c r="I24" s="31">
        <v>22</v>
      </c>
      <c r="J24" s="31">
        <v>0</v>
      </c>
      <c r="K24" s="74"/>
      <c r="L24" s="74"/>
      <c r="M24" s="74"/>
    </row>
    <row r="25" spans="1:13" s="75" customFormat="1" ht="17.100000000000001" customHeight="1" x14ac:dyDescent="0.15">
      <c r="A25" s="200" t="s">
        <v>448</v>
      </c>
      <c r="B25" s="31">
        <f>SUM(C25:D25)</f>
        <v>1217</v>
      </c>
      <c r="C25" s="31">
        <v>911</v>
      </c>
      <c r="D25" s="31">
        <v>306</v>
      </c>
      <c r="E25" s="31">
        <f t="shared" ref="E25:E26" si="1">SUM(F25:G25)</f>
        <v>12</v>
      </c>
      <c r="F25" s="31">
        <v>12</v>
      </c>
      <c r="G25" s="31">
        <v>0</v>
      </c>
      <c r="H25" s="31">
        <f>SUM(I25:J25)</f>
        <v>20</v>
      </c>
      <c r="I25" s="31">
        <v>20</v>
      </c>
      <c r="J25" s="31">
        <v>0</v>
      </c>
      <c r="K25" s="74"/>
      <c r="L25" s="74"/>
      <c r="M25" s="74"/>
    </row>
    <row r="26" spans="1:13" s="75" customFormat="1" ht="17.100000000000001" customHeight="1" x14ac:dyDescent="0.15">
      <c r="A26" s="200" t="s">
        <v>455</v>
      </c>
      <c r="B26" s="31">
        <f>SUM(C26:D26)</f>
        <v>1225</v>
      </c>
      <c r="C26" s="31">
        <v>900</v>
      </c>
      <c r="D26" s="31">
        <v>325</v>
      </c>
      <c r="E26" s="31">
        <f t="shared" si="1"/>
        <v>9</v>
      </c>
      <c r="F26" s="31">
        <v>8</v>
      </c>
      <c r="G26" s="31">
        <v>1</v>
      </c>
      <c r="H26" s="31">
        <f>SUM(I26:J26)</f>
        <v>20</v>
      </c>
      <c r="I26" s="31">
        <v>20</v>
      </c>
      <c r="J26" s="31">
        <v>0</v>
      </c>
      <c r="K26" s="74"/>
      <c r="L26" s="74"/>
      <c r="M26" s="74"/>
    </row>
    <row r="27" spans="1:13" s="75" customFormat="1" ht="17.100000000000001" customHeight="1" x14ac:dyDescent="0.15">
      <c r="A27" s="212" t="s">
        <v>320</v>
      </c>
      <c r="B27" s="74"/>
      <c r="C27" s="74"/>
      <c r="D27" s="74"/>
      <c r="E27" s="74"/>
      <c r="F27" s="74"/>
      <c r="G27" s="74"/>
      <c r="H27" s="74"/>
      <c r="I27" s="74"/>
      <c r="J27" s="74"/>
      <c r="K27" s="74"/>
      <c r="L27" s="74"/>
      <c r="M27" s="74"/>
    </row>
    <row r="28" spans="1:13" s="75" customFormat="1" ht="13.5" customHeight="1" x14ac:dyDescent="0.2">
      <c r="A28" s="175"/>
      <c r="B28" s="74"/>
      <c r="C28" s="74"/>
      <c r="D28" s="74"/>
      <c r="E28" s="74"/>
      <c r="F28" s="74"/>
      <c r="G28" s="74"/>
      <c r="H28" s="74"/>
      <c r="I28" s="74"/>
      <c r="J28" s="74"/>
      <c r="K28" s="74"/>
      <c r="L28" s="74"/>
      <c r="M28" s="74"/>
    </row>
    <row r="29" spans="1:13" s="75" customFormat="1" ht="13.5" customHeight="1" x14ac:dyDescent="0.2">
      <c r="A29" s="175"/>
      <c r="B29" s="74"/>
      <c r="C29" s="74"/>
      <c r="D29" s="74"/>
      <c r="E29" s="74"/>
      <c r="F29" s="74"/>
      <c r="G29" s="74"/>
      <c r="H29" s="74"/>
      <c r="I29" s="74"/>
      <c r="J29" s="74"/>
      <c r="K29" s="74"/>
      <c r="L29" s="74"/>
      <c r="M29" s="74"/>
    </row>
    <row r="30" spans="1:13" s="75" customFormat="1" ht="13.5" customHeight="1" x14ac:dyDescent="0.2">
      <c r="A30" s="175"/>
    </row>
    <row r="31" spans="1:13" s="75" customFormat="1" ht="13.5" customHeight="1" x14ac:dyDescent="0.2">
      <c r="A31" s="175"/>
    </row>
    <row r="32" spans="1:13" s="75" customFormat="1" ht="13.5" customHeight="1" x14ac:dyDescent="0.2">
      <c r="A32" s="175"/>
    </row>
    <row r="33" spans="1:1" s="75" customFormat="1" ht="13.5" customHeight="1" x14ac:dyDescent="0.2">
      <c r="A33" s="175"/>
    </row>
    <row r="34" spans="1:1" s="75" customFormat="1" ht="13.5" customHeight="1" x14ac:dyDescent="0.2">
      <c r="A34" s="175"/>
    </row>
    <row r="35" spans="1:1" s="75" customFormat="1" ht="13.5" customHeight="1" x14ac:dyDescent="0.2">
      <c r="A35" s="175"/>
    </row>
    <row r="36" spans="1:1" s="75" customFormat="1" ht="13.5" customHeight="1" x14ac:dyDescent="0.2">
      <c r="A36" s="175"/>
    </row>
    <row r="37" spans="1:1" s="75" customFormat="1" ht="13.5" customHeight="1" x14ac:dyDescent="0.2">
      <c r="A37" s="175"/>
    </row>
  </sheetData>
  <sheetProtection formatCells="0" formatRows="0" insertColumns="0"/>
  <mergeCells count="5">
    <mergeCell ref="I3:J3"/>
    <mergeCell ref="A4:A5"/>
    <mergeCell ref="B4:D4"/>
    <mergeCell ref="E4:G4"/>
    <mergeCell ref="H4:J4"/>
  </mergeCells>
  <phoneticPr fontId="2"/>
  <pageMargins left="0.94488188976377963" right="0.78740157480314965" top="0.98425196850393704" bottom="0.98425196850393704" header="0.51181102362204722" footer="0.51181102362204722"/>
  <pageSetup paperSize="9" orientation="landscape" verticalDpi="300" r:id="rId1"/>
  <headerFooter scaleWithDoc="0" alignWithMargins="0">
    <oddFooter>&amp;A</oddFooter>
  </headerFooter>
  <ignoredErrors>
    <ignoredError sqref="B17" formulaRang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5A4E5-2606-4FE3-82CA-3D564E64A2DB}">
  <dimension ref="A1:N34"/>
  <sheetViews>
    <sheetView view="pageBreakPreview" zoomScaleNormal="100" zoomScaleSheetLayoutView="100" workbookViewId="0"/>
  </sheetViews>
  <sheetFormatPr defaultRowHeight="13.5" x14ac:dyDescent="0.15"/>
  <cols>
    <col min="2" max="2" width="12.125" bestFit="1" customWidth="1"/>
    <col min="3" max="3" width="11.125" bestFit="1" customWidth="1"/>
    <col min="4" max="4" width="10.625" bestFit="1" customWidth="1"/>
    <col min="5" max="5" width="11.125" bestFit="1" customWidth="1"/>
    <col min="6" max="6" width="10.625" bestFit="1" customWidth="1"/>
    <col min="7" max="7" width="11" bestFit="1" customWidth="1"/>
    <col min="8" max="8" width="4.75" customWidth="1"/>
  </cols>
  <sheetData>
    <row r="1" spans="1:14" s="75" customFormat="1" ht="17.25" x14ac:dyDescent="0.2">
      <c r="A1" s="173" t="s">
        <v>207</v>
      </c>
      <c r="B1" s="174"/>
      <c r="C1" s="174"/>
      <c r="D1" s="174"/>
      <c r="E1" s="174"/>
      <c r="F1" s="174"/>
      <c r="H1" s="174"/>
      <c r="I1" s="175"/>
      <c r="J1" s="174"/>
      <c r="K1" s="174"/>
      <c r="L1" s="174"/>
      <c r="M1" s="174"/>
      <c r="N1" s="174"/>
    </row>
    <row r="2" spans="1:14" s="75" customFormat="1" ht="12.95" customHeight="1" x14ac:dyDescent="0.2">
      <c r="A2" s="175"/>
      <c r="B2" s="174"/>
      <c r="C2" s="174"/>
      <c r="D2" s="174"/>
      <c r="E2" s="174"/>
      <c r="F2" s="174"/>
      <c r="H2" s="174"/>
      <c r="I2" s="175"/>
      <c r="J2" s="174"/>
      <c r="K2" s="174"/>
      <c r="L2" s="174"/>
      <c r="M2" s="174"/>
      <c r="N2" s="174"/>
    </row>
    <row r="3" spans="1:14" s="75" customFormat="1" ht="17.100000000000001" customHeight="1" x14ac:dyDescent="0.15">
      <c r="A3" s="176"/>
      <c r="B3" s="176"/>
      <c r="C3"/>
      <c r="D3" s="176"/>
      <c r="E3" s="176"/>
      <c r="F3" s="176"/>
      <c r="G3" s="176" t="s">
        <v>208</v>
      </c>
      <c r="H3" s="174"/>
      <c r="J3" s="174"/>
      <c r="K3" s="174"/>
      <c r="L3" s="174"/>
      <c r="M3" s="174"/>
      <c r="N3" s="174"/>
    </row>
    <row r="4" spans="1:14" s="75" customFormat="1" ht="17.100000000000001" customHeight="1" x14ac:dyDescent="0.15">
      <c r="A4" s="363" t="s">
        <v>209</v>
      </c>
      <c r="B4" s="240" t="s">
        <v>210</v>
      </c>
      <c r="C4" s="240" t="s">
        <v>211</v>
      </c>
      <c r="D4" s="241" t="s">
        <v>212</v>
      </c>
      <c r="E4" s="241" t="s">
        <v>213</v>
      </c>
      <c r="F4" s="242" t="s">
        <v>214</v>
      </c>
      <c r="G4" s="241" t="s">
        <v>215</v>
      </c>
      <c r="H4" s="174"/>
    </row>
    <row r="5" spans="1:14" s="75" customFormat="1" ht="17.100000000000001" customHeight="1" x14ac:dyDescent="0.15">
      <c r="A5" s="364"/>
      <c r="B5" s="243" t="s">
        <v>216</v>
      </c>
      <c r="C5" s="244"/>
      <c r="D5" s="245" t="s">
        <v>217</v>
      </c>
      <c r="E5" s="245" t="s">
        <v>218</v>
      </c>
      <c r="F5" s="246" t="s">
        <v>219</v>
      </c>
      <c r="G5" s="245" t="s">
        <v>220</v>
      </c>
      <c r="H5" s="174"/>
    </row>
    <row r="6" spans="1:14" s="75" customFormat="1" ht="17.100000000000001" customHeight="1" x14ac:dyDescent="0.15">
      <c r="A6" s="187" t="s">
        <v>385</v>
      </c>
      <c r="B6" s="31">
        <v>494</v>
      </c>
      <c r="C6" s="31">
        <v>7045</v>
      </c>
      <c r="D6" s="31">
        <v>5204</v>
      </c>
      <c r="E6" s="37">
        <v>3</v>
      </c>
      <c r="F6" s="31">
        <v>15</v>
      </c>
      <c r="G6" s="31">
        <v>16</v>
      </c>
      <c r="H6" s="174"/>
    </row>
    <row r="7" spans="1:14" s="75" customFormat="1" ht="17.100000000000001" customHeight="1" x14ac:dyDescent="0.15">
      <c r="A7" s="187" t="s">
        <v>386</v>
      </c>
      <c r="B7" s="31">
        <v>543</v>
      </c>
      <c r="C7" s="31">
        <v>6484</v>
      </c>
      <c r="D7" s="31">
        <v>5301</v>
      </c>
      <c r="E7" s="37">
        <v>4</v>
      </c>
      <c r="F7" s="31">
        <v>37</v>
      </c>
      <c r="G7" s="31">
        <v>30</v>
      </c>
      <c r="H7" s="174"/>
    </row>
    <row r="8" spans="1:14" s="75" customFormat="1" ht="17.100000000000001" customHeight="1" x14ac:dyDescent="0.15">
      <c r="A8" s="187" t="s">
        <v>387</v>
      </c>
      <c r="B8" s="31">
        <v>489</v>
      </c>
      <c r="C8" s="31">
        <v>6589</v>
      </c>
      <c r="D8" s="31">
        <v>5359</v>
      </c>
      <c r="E8" s="31">
        <v>2</v>
      </c>
      <c r="F8" s="31">
        <v>39</v>
      </c>
      <c r="G8" s="31">
        <v>21</v>
      </c>
      <c r="H8" s="174"/>
    </row>
    <row r="9" spans="1:14" s="75" customFormat="1" ht="17.100000000000001" customHeight="1" x14ac:dyDescent="0.15">
      <c r="A9" s="187" t="s">
        <v>388</v>
      </c>
      <c r="B9" s="31">
        <v>521</v>
      </c>
      <c r="C9" s="31">
        <v>6416</v>
      </c>
      <c r="D9" s="31">
        <v>5181</v>
      </c>
      <c r="E9" s="31">
        <v>4</v>
      </c>
      <c r="F9" s="31">
        <v>69</v>
      </c>
      <c r="G9" s="31">
        <v>11</v>
      </c>
      <c r="H9" s="174"/>
    </row>
    <row r="10" spans="1:14" s="75" customFormat="1" ht="17.100000000000001" customHeight="1" x14ac:dyDescent="0.15">
      <c r="A10" s="187" t="s">
        <v>389</v>
      </c>
      <c r="B10" s="31">
        <v>536</v>
      </c>
      <c r="C10" s="31">
        <v>6387</v>
      </c>
      <c r="D10" s="31">
        <v>4979</v>
      </c>
      <c r="E10" s="31">
        <v>1</v>
      </c>
      <c r="F10" s="31">
        <v>47</v>
      </c>
      <c r="G10" s="31">
        <v>5</v>
      </c>
      <c r="H10" s="174"/>
    </row>
    <row r="11" spans="1:14" s="75" customFormat="1" ht="17.100000000000001" customHeight="1" x14ac:dyDescent="0.15">
      <c r="A11" s="187" t="s">
        <v>390</v>
      </c>
      <c r="B11" s="31">
        <v>506</v>
      </c>
      <c r="C11" s="31">
        <v>6187</v>
      </c>
      <c r="D11" s="31">
        <v>4933</v>
      </c>
      <c r="E11" s="31">
        <v>1</v>
      </c>
      <c r="F11" s="31">
        <v>39</v>
      </c>
      <c r="G11" s="31">
        <v>3</v>
      </c>
      <c r="H11" s="174"/>
    </row>
    <row r="12" spans="1:14" s="75" customFormat="1" ht="17.100000000000001" customHeight="1" x14ac:dyDescent="0.15">
      <c r="A12" s="187" t="s">
        <v>391</v>
      </c>
      <c r="B12" s="31">
        <v>414</v>
      </c>
      <c r="C12" s="31">
        <v>5757</v>
      </c>
      <c r="D12" s="31">
        <v>4884</v>
      </c>
      <c r="E12" s="31">
        <v>4</v>
      </c>
      <c r="F12" s="31">
        <v>37</v>
      </c>
      <c r="G12" s="31">
        <v>0</v>
      </c>
      <c r="H12" s="174"/>
    </row>
    <row r="13" spans="1:14" s="75" customFormat="1" ht="17.100000000000001" customHeight="1" x14ac:dyDescent="0.15">
      <c r="A13" s="187" t="s">
        <v>392</v>
      </c>
      <c r="B13" s="31">
        <v>363</v>
      </c>
      <c r="C13" s="31">
        <v>5664</v>
      </c>
      <c r="D13" s="31">
        <v>4738</v>
      </c>
      <c r="E13" s="31">
        <v>1</v>
      </c>
      <c r="F13" s="31">
        <v>37</v>
      </c>
      <c r="G13" s="31">
        <v>0</v>
      </c>
      <c r="H13" s="174"/>
    </row>
    <row r="14" spans="1:14" s="75" customFormat="1" ht="17.100000000000001" customHeight="1" x14ac:dyDescent="0.2">
      <c r="A14" s="227" t="s">
        <v>393</v>
      </c>
      <c r="B14" s="15">
        <v>323</v>
      </c>
      <c r="C14" s="16">
        <v>5396</v>
      </c>
      <c r="D14" s="16">
        <v>4460</v>
      </c>
      <c r="E14" s="15">
        <v>1</v>
      </c>
      <c r="F14" s="15">
        <v>42</v>
      </c>
      <c r="G14" s="15">
        <v>0</v>
      </c>
      <c r="H14" s="174"/>
      <c r="I14" s="175"/>
      <c r="J14" s="174"/>
      <c r="K14" s="174"/>
      <c r="L14" s="174"/>
      <c r="M14" s="174"/>
      <c r="N14" s="174"/>
    </row>
    <row r="15" spans="1:14" s="75" customFormat="1" ht="17.100000000000001" customHeight="1" x14ac:dyDescent="0.2">
      <c r="A15" s="227" t="s">
        <v>394</v>
      </c>
      <c r="B15" s="15">
        <v>336</v>
      </c>
      <c r="C15" s="16">
        <v>5271</v>
      </c>
      <c r="D15" s="16">
        <v>4396</v>
      </c>
      <c r="E15" s="15">
        <v>2</v>
      </c>
      <c r="F15" s="15">
        <v>16</v>
      </c>
      <c r="G15" s="15">
        <v>0</v>
      </c>
      <c r="H15" s="174"/>
      <c r="I15" s="175"/>
      <c r="J15" s="174"/>
      <c r="K15" s="174"/>
      <c r="L15" s="174"/>
      <c r="M15" s="174"/>
      <c r="N15" s="174"/>
    </row>
    <row r="16" spans="1:14" s="75" customFormat="1" ht="17.100000000000001" customHeight="1" x14ac:dyDescent="0.2">
      <c r="A16" s="227" t="s">
        <v>395</v>
      </c>
      <c r="B16" s="31">
        <v>298</v>
      </c>
      <c r="C16" s="31">
        <v>4968</v>
      </c>
      <c r="D16" s="31">
        <v>4297</v>
      </c>
      <c r="E16" s="31">
        <v>0</v>
      </c>
      <c r="F16" s="31">
        <v>18</v>
      </c>
      <c r="G16" s="31">
        <v>0</v>
      </c>
      <c r="H16" s="174"/>
      <c r="I16" s="175"/>
      <c r="J16" s="174"/>
      <c r="K16" s="174"/>
      <c r="L16" s="174"/>
      <c r="M16" s="174"/>
      <c r="N16" s="174"/>
    </row>
    <row r="17" spans="1:14" s="75" customFormat="1" ht="17.100000000000001" customHeight="1" x14ac:dyDescent="0.2">
      <c r="A17" s="227" t="s">
        <v>396</v>
      </c>
      <c r="B17" s="15">
        <v>309</v>
      </c>
      <c r="C17" s="16">
        <v>4945</v>
      </c>
      <c r="D17" s="16">
        <v>4075</v>
      </c>
      <c r="E17" s="15">
        <v>7</v>
      </c>
      <c r="F17" s="15">
        <v>9</v>
      </c>
      <c r="G17" s="15">
        <v>0</v>
      </c>
      <c r="H17" s="174"/>
      <c r="I17" s="175"/>
      <c r="J17" s="174"/>
      <c r="K17" s="174"/>
      <c r="L17" s="174"/>
      <c r="M17" s="174"/>
      <c r="N17" s="174"/>
    </row>
    <row r="18" spans="1:14" s="75" customFormat="1" ht="17.100000000000001" customHeight="1" x14ac:dyDescent="0.2">
      <c r="A18" s="227" t="s">
        <v>397</v>
      </c>
      <c r="B18" s="15">
        <v>361</v>
      </c>
      <c r="C18" s="16">
        <v>4827</v>
      </c>
      <c r="D18" s="16">
        <v>3623</v>
      </c>
      <c r="E18" s="15">
        <v>1</v>
      </c>
      <c r="F18" s="15">
        <v>9</v>
      </c>
      <c r="G18" s="15">
        <v>0</v>
      </c>
      <c r="H18" s="174"/>
      <c r="I18" s="175"/>
      <c r="J18" s="174"/>
      <c r="K18" s="174"/>
      <c r="L18" s="174"/>
      <c r="M18" s="174"/>
      <c r="N18" s="174"/>
    </row>
    <row r="19" spans="1:14" s="75" customFormat="1" ht="17.100000000000001" customHeight="1" x14ac:dyDescent="0.2">
      <c r="A19" s="227" t="s">
        <v>398</v>
      </c>
      <c r="B19" s="31">
        <v>290</v>
      </c>
      <c r="C19" s="31">
        <v>4711</v>
      </c>
      <c r="D19" s="31">
        <v>3784</v>
      </c>
      <c r="E19" s="31">
        <v>5</v>
      </c>
      <c r="F19" s="31">
        <v>11</v>
      </c>
      <c r="G19" s="31">
        <v>0</v>
      </c>
      <c r="H19" s="174"/>
      <c r="I19" s="175"/>
      <c r="J19" s="174"/>
      <c r="K19" s="174"/>
      <c r="L19" s="174"/>
      <c r="M19" s="174"/>
      <c r="N19" s="174"/>
    </row>
    <row r="20" spans="1:14" s="75" customFormat="1" ht="17.100000000000001" customHeight="1" x14ac:dyDescent="0.2">
      <c r="A20" s="187" t="s">
        <v>399</v>
      </c>
      <c r="B20" s="247">
        <v>386</v>
      </c>
      <c r="C20" s="19">
        <v>5117</v>
      </c>
      <c r="D20" s="19">
        <v>3992</v>
      </c>
      <c r="E20" s="247">
        <v>4</v>
      </c>
      <c r="F20" s="247">
        <v>11</v>
      </c>
      <c r="G20" s="247">
        <v>0</v>
      </c>
      <c r="H20" s="174"/>
      <c r="I20" s="175"/>
      <c r="J20" s="174"/>
      <c r="K20" s="174"/>
      <c r="L20" s="174"/>
      <c r="M20" s="174"/>
      <c r="N20" s="174"/>
    </row>
    <row r="21" spans="1:14" s="75" customFormat="1" ht="17.100000000000001" customHeight="1" x14ac:dyDescent="0.2">
      <c r="A21" s="198" t="s">
        <v>400</v>
      </c>
      <c r="B21" s="31">
        <v>359</v>
      </c>
      <c r="C21" s="31">
        <v>4709</v>
      </c>
      <c r="D21" s="31">
        <v>3836</v>
      </c>
      <c r="E21" s="31">
        <v>4</v>
      </c>
      <c r="F21" s="31">
        <v>4</v>
      </c>
      <c r="G21" s="31">
        <v>0</v>
      </c>
      <c r="H21" s="174"/>
      <c r="I21" s="175"/>
      <c r="J21" s="174"/>
      <c r="K21" s="174"/>
      <c r="L21" s="174"/>
      <c r="M21" s="174"/>
      <c r="N21" s="174"/>
    </row>
    <row r="22" spans="1:14" s="75" customFormat="1" ht="17.100000000000001" customHeight="1" x14ac:dyDescent="0.2">
      <c r="A22" s="198" t="s">
        <v>401</v>
      </c>
      <c r="B22" s="31">
        <v>306</v>
      </c>
      <c r="C22" s="31">
        <v>4716</v>
      </c>
      <c r="D22" s="31">
        <v>3408</v>
      </c>
      <c r="E22" s="31">
        <v>1</v>
      </c>
      <c r="F22" s="31">
        <v>5</v>
      </c>
      <c r="G22" s="31">
        <v>0</v>
      </c>
      <c r="H22" s="174"/>
      <c r="I22" s="175"/>
      <c r="J22" s="174"/>
      <c r="K22" s="174"/>
      <c r="L22" s="174"/>
      <c r="M22" s="174"/>
      <c r="N22" s="174"/>
    </row>
    <row r="23" spans="1:14" s="75" customFormat="1" ht="17.100000000000001" customHeight="1" x14ac:dyDescent="0.2">
      <c r="A23" s="198" t="s">
        <v>405</v>
      </c>
      <c r="B23" s="31">
        <v>339</v>
      </c>
      <c r="C23" s="31">
        <v>4783</v>
      </c>
      <c r="D23" s="31">
        <v>3449</v>
      </c>
      <c r="E23" s="31">
        <v>0</v>
      </c>
      <c r="F23" s="31">
        <v>4</v>
      </c>
      <c r="G23" s="31">
        <v>0</v>
      </c>
      <c r="H23" s="174"/>
      <c r="I23" s="175"/>
      <c r="J23" s="174"/>
      <c r="K23" s="174"/>
      <c r="L23" s="174"/>
      <c r="M23" s="174"/>
      <c r="N23" s="174"/>
    </row>
    <row r="24" spans="1:14" s="75" customFormat="1" ht="17.100000000000001" customHeight="1" x14ac:dyDescent="0.2">
      <c r="A24" s="198" t="s">
        <v>430</v>
      </c>
      <c r="B24" s="31">
        <v>473</v>
      </c>
      <c r="C24" s="31">
        <v>4627</v>
      </c>
      <c r="D24" s="31">
        <v>3442</v>
      </c>
      <c r="E24" s="31">
        <v>1</v>
      </c>
      <c r="F24" s="31">
        <v>7</v>
      </c>
      <c r="G24" s="31">
        <v>0</v>
      </c>
      <c r="H24" s="174"/>
      <c r="I24" s="175"/>
      <c r="J24" s="174"/>
      <c r="K24" s="174"/>
      <c r="L24" s="174"/>
      <c r="M24" s="174"/>
      <c r="N24" s="174"/>
    </row>
    <row r="25" spans="1:14" s="75" customFormat="1" ht="17.100000000000001" customHeight="1" x14ac:dyDescent="0.2">
      <c r="A25" s="248" t="s">
        <v>448</v>
      </c>
      <c r="B25" s="201">
        <v>467</v>
      </c>
      <c r="C25" s="201">
        <v>4627</v>
      </c>
      <c r="D25" s="201">
        <v>3401</v>
      </c>
      <c r="E25" s="201">
        <v>2</v>
      </c>
      <c r="F25" s="201">
        <v>6</v>
      </c>
      <c r="G25" s="201">
        <v>0</v>
      </c>
      <c r="H25" s="249"/>
      <c r="I25" s="250"/>
      <c r="J25" s="174"/>
      <c r="K25" s="174"/>
      <c r="L25" s="174"/>
      <c r="M25" s="174"/>
      <c r="N25" s="174"/>
    </row>
    <row r="26" spans="1:14" s="75" customFormat="1" ht="17.100000000000001" customHeight="1" x14ac:dyDescent="0.2">
      <c r="A26" s="248" t="s">
        <v>455</v>
      </c>
      <c r="B26" s="201">
        <v>460</v>
      </c>
      <c r="C26" s="201">
        <v>4549</v>
      </c>
      <c r="D26" s="201">
        <v>3332</v>
      </c>
      <c r="E26" s="201">
        <v>0</v>
      </c>
      <c r="F26" s="201">
        <v>4</v>
      </c>
      <c r="G26" s="201">
        <v>0</v>
      </c>
      <c r="H26" s="249"/>
      <c r="I26" s="250"/>
      <c r="J26" s="174"/>
      <c r="K26" s="174"/>
      <c r="L26" s="174"/>
      <c r="M26" s="174"/>
      <c r="N26" s="174"/>
    </row>
    <row r="27" spans="1:14" s="75" customFormat="1" ht="17.100000000000001" customHeight="1" x14ac:dyDescent="0.2">
      <c r="A27" s="251" t="s">
        <v>458</v>
      </c>
      <c r="B27" s="174"/>
      <c r="C27" s="174"/>
      <c r="D27" s="174"/>
      <c r="E27" s="174"/>
      <c r="F27" s="174"/>
      <c r="H27" s="174"/>
      <c r="I27" s="175"/>
      <c r="J27" s="174"/>
      <c r="K27" s="174"/>
      <c r="L27" s="174"/>
      <c r="M27" s="174"/>
      <c r="N27" s="174"/>
    </row>
    <row r="28" spans="1:14" s="75" customFormat="1" ht="13.5" customHeight="1" x14ac:dyDescent="0.2">
      <c r="A28" s="175"/>
      <c r="B28" s="174"/>
      <c r="C28" s="174"/>
      <c r="D28" s="174"/>
      <c r="E28" s="174"/>
      <c r="F28" s="174"/>
      <c r="H28" s="174"/>
      <c r="I28" s="175"/>
      <c r="J28" s="174"/>
      <c r="K28" s="174"/>
      <c r="L28" s="174"/>
      <c r="M28" s="174"/>
      <c r="N28" s="174"/>
    </row>
    <row r="29" spans="1:14" s="75" customFormat="1" ht="13.5" customHeight="1" x14ac:dyDescent="0.2">
      <c r="A29" s="175"/>
      <c r="B29" s="174"/>
      <c r="C29" s="174"/>
      <c r="D29" s="174"/>
      <c r="E29" s="174"/>
      <c r="F29" s="174"/>
      <c r="H29" s="174"/>
      <c r="I29" s="175"/>
      <c r="J29" s="174"/>
      <c r="K29" s="174"/>
      <c r="L29" s="174"/>
      <c r="M29" s="174"/>
      <c r="N29" s="174"/>
    </row>
    <row r="30" spans="1:14" s="75" customFormat="1" ht="13.5" customHeight="1" x14ac:dyDescent="0.2">
      <c r="A30" s="175"/>
      <c r="B30" s="174"/>
      <c r="C30" s="174"/>
      <c r="D30" s="174"/>
      <c r="E30" s="174"/>
      <c r="F30" s="174"/>
      <c r="H30" s="174"/>
      <c r="I30" s="175"/>
      <c r="J30" s="174"/>
      <c r="K30" s="174"/>
      <c r="L30" s="174"/>
      <c r="M30" s="174"/>
      <c r="N30" s="174"/>
    </row>
    <row r="31" spans="1:14" s="75" customFormat="1" ht="13.5" customHeight="1" x14ac:dyDescent="0.2">
      <c r="A31" s="175"/>
      <c r="B31" s="174"/>
      <c r="C31" s="174"/>
      <c r="D31" s="174"/>
      <c r="E31" s="174"/>
      <c r="F31" s="174"/>
      <c r="H31" s="174"/>
      <c r="I31" s="175"/>
      <c r="J31" s="174"/>
      <c r="K31" s="174"/>
      <c r="L31" s="174"/>
      <c r="M31" s="174"/>
      <c r="N31" s="174"/>
    </row>
    <row r="32" spans="1:14" s="75" customFormat="1" ht="13.5" customHeight="1" x14ac:dyDescent="0.2">
      <c r="A32" s="175"/>
      <c r="B32" s="174"/>
      <c r="C32" s="174"/>
      <c r="D32" s="174"/>
      <c r="E32" s="174"/>
      <c r="F32" s="174"/>
      <c r="H32" s="174"/>
      <c r="I32" s="175"/>
      <c r="J32" s="174"/>
      <c r="K32" s="174"/>
      <c r="L32" s="174"/>
      <c r="M32" s="174"/>
      <c r="N32" s="174"/>
    </row>
    <row r="33" spans="1:14" s="75" customFormat="1" ht="13.5" customHeight="1" x14ac:dyDescent="0.2">
      <c r="A33" s="175"/>
      <c r="B33" s="174"/>
      <c r="C33" s="174"/>
      <c r="D33" s="174"/>
      <c r="E33" s="174"/>
      <c r="F33" s="174"/>
      <c r="H33" s="174"/>
      <c r="I33" s="175"/>
      <c r="J33" s="174"/>
      <c r="K33" s="174"/>
      <c r="L33" s="174"/>
      <c r="M33" s="174"/>
      <c r="N33" s="174"/>
    </row>
    <row r="34" spans="1:14" s="75" customFormat="1" ht="13.5" customHeight="1" x14ac:dyDescent="0.2">
      <c r="A34" s="175"/>
      <c r="B34" s="174"/>
      <c r="C34" s="174"/>
      <c r="D34" s="174"/>
      <c r="E34" s="174"/>
      <c r="F34" s="174"/>
      <c r="H34" s="174"/>
      <c r="I34" s="175"/>
      <c r="J34" s="174"/>
      <c r="K34" s="174"/>
      <c r="L34" s="174"/>
      <c r="M34" s="174"/>
      <c r="N34" s="174"/>
    </row>
  </sheetData>
  <sheetProtection formatCells="0" insertColumns="0" insertRows="0"/>
  <mergeCells count="1">
    <mergeCell ref="A4:A5"/>
  </mergeCells>
  <phoneticPr fontId="2"/>
  <pageMargins left="0.78740157480314965" right="0.78740157480314965" top="0.98425196850393704" bottom="0.98425196850393704" header="0.51181102362204722" footer="0.51181102362204722"/>
  <pageSetup paperSize="9" orientation="landscape" verticalDpi="300" r:id="rId1"/>
  <headerFooter scaleWithDoc="0" alignWithMargins="0">
    <oddFooter>&amp;A</oddFooter>
  </headerFooter>
  <colBreaks count="1" manualBreakCount="1">
    <brk id="15" max="40"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81667-8F0A-4C12-AAA6-FB18E00939F1}">
  <dimension ref="A1:T352"/>
  <sheetViews>
    <sheetView view="pageBreakPreview" topLeftCell="A13" zoomScaleNormal="100" zoomScaleSheetLayoutView="100" workbookViewId="0"/>
  </sheetViews>
  <sheetFormatPr defaultRowHeight="13.5" x14ac:dyDescent="0.15"/>
  <cols>
    <col min="2" max="2" width="12.625" customWidth="1"/>
    <col min="3" max="20" width="8.625" customWidth="1"/>
  </cols>
  <sheetData>
    <row r="1" spans="1:20" ht="18.75" customHeight="1" x14ac:dyDescent="0.15">
      <c r="A1" s="252" t="s">
        <v>384</v>
      </c>
      <c r="B1" s="253"/>
      <c r="C1" s="253"/>
      <c r="D1" s="253"/>
      <c r="E1" s="253"/>
      <c r="F1" s="253"/>
      <c r="G1" s="253"/>
      <c r="H1" s="253"/>
      <c r="I1" s="253"/>
      <c r="J1" s="253"/>
      <c r="K1" s="253"/>
      <c r="L1" s="253"/>
      <c r="M1" s="253"/>
      <c r="N1" s="253"/>
      <c r="O1" s="253"/>
      <c r="P1" s="253"/>
      <c r="Q1" s="253"/>
      <c r="R1" s="253"/>
      <c r="S1" s="253"/>
      <c r="T1" s="253"/>
    </row>
    <row r="2" spans="1:20" ht="18.75" customHeight="1" x14ac:dyDescent="0.15">
      <c r="A2" s="254"/>
      <c r="B2" s="254"/>
      <c r="C2" s="254"/>
      <c r="D2" s="254"/>
      <c r="E2" s="254"/>
      <c r="F2" s="254"/>
      <c r="G2" s="254"/>
      <c r="H2" s="254"/>
      <c r="I2" s="254"/>
      <c r="J2" s="254"/>
      <c r="K2" s="254"/>
      <c r="L2" s="253"/>
      <c r="M2" s="28"/>
      <c r="N2" s="28"/>
      <c r="O2" s="28"/>
      <c r="P2" s="253"/>
      <c r="Q2" s="253"/>
      <c r="R2" s="253"/>
      <c r="S2" s="253"/>
      <c r="T2" s="253"/>
    </row>
    <row r="3" spans="1:20" ht="18.75" customHeight="1" x14ac:dyDescent="0.15">
      <c r="A3" s="370" t="s">
        <v>223</v>
      </c>
      <c r="B3" s="372" t="s">
        <v>224</v>
      </c>
      <c r="C3" s="373" t="s">
        <v>225</v>
      </c>
      <c r="D3" s="373"/>
      <c r="E3" s="373"/>
      <c r="F3" s="373"/>
      <c r="G3" s="373"/>
      <c r="H3" s="373"/>
      <c r="I3" s="373"/>
      <c r="J3" s="373"/>
      <c r="K3" s="373"/>
      <c r="L3" s="373"/>
      <c r="M3" s="373"/>
      <c r="N3" s="373"/>
      <c r="O3" s="373"/>
      <c r="P3" s="373"/>
      <c r="Q3" s="373"/>
      <c r="R3" s="373"/>
      <c r="S3" s="373"/>
      <c r="T3" s="373"/>
    </row>
    <row r="4" spans="1:20" ht="18.75" customHeight="1" x14ac:dyDescent="0.15">
      <c r="A4" s="371"/>
      <c r="B4" s="371"/>
      <c r="C4" s="255" t="s">
        <v>253</v>
      </c>
      <c r="D4" s="255" t="s">
        <v>372</v>
      </c>
      <c r="E4" s="255" t="s">
        <v>373</v>
      </c>
      <c r="F4" s="255" t="s">
        <v>374</v>
      </c>
      <c r="G4" s="255" t="s">
        <v>375</v>
      </c>
      <c r="H4" s="255" t="s">
        <v>376</v>
      </c>
      <c r="I4" s="255" t="s">
        <v>377</v>
      </c>
      <c r="J4" s="255" t="s">
        <v>378</v>
      </c>
      <c r="K4" s="255" t="s">
        <v>379</v>
      </c>
      <c r="L4" s="255" t="s">
        <v>122</v>
      </c>
      <c r="M4" s="255" t="s">
        <v>380</v>
      </c>
      <c r="N4" s="255" t="s">
        <v>381</v>
      </c>
      <c r="O4" s="255" t="s">
        <v>382</v>
      </c>
      <c r="P4" s="255" t="s">
        <v>383</v>
      </c>
      <c r="Q4" s="138" t="s">
        <v>326</v>
      </c>
      <c r="R4" s="138" t="s">
        <v>324</v>
      </c>
      <c r="S4" s="138" t="s">
        <v>336</v>
      </c>
      <c r="T4" s="138" t="s">
        <v>407</v>
      </c>
    </row>
    <row r="5" spans="1:20" ht="18.75" customHeight="1" x14ac:dyDescent="0.15">
      <c r="A5" s="256" t="s">
        <v>227</v>
      </c>
      <c r="B5" s="257" t="s">
        <v>228</v>
      </c>
      <c r="C5" s="258">
        <v>7.4</v>
      </c>
      <c r="D5" s="258">
        <v>7.7</v>
      </c>
      <c r="E5" s="258">
        <v>7.6</v>
      </c>
      <c r="F5" s="259" t="s">
        <v>221</v>
      </c>
      <c r="G5" s="259" t="s">
        <v>221</v>
      </c>
      <c r="H5" s="259" t="s">
        <v>221</v>
      </c>
      <c r="I5" s="260" t="s">
        <v>221</v>
      </c>
      <c r="J5" s="260" t="s">
        <v>221</v>
      </c>
      <c r="K5" s="260" t="s">
        <v>221</v>
      </c>
      <c r="L5" s="260" t="s">
        <v>254</v>
      </c>
      <c r="M5" s="58" t="s">
        <v>221</v>
      </c>
      <c r="N5" s="58" t="s">
        <v>221</v>
      </c>
      <c r="O5" s="58" t="s">
        <v>254</v>
      </c>
      <c r="P5" s="58" t="s">
        <v>254</v>
      </c>
      <c r="Q5" s="58" t="s">
        <v>59</v>
      </c>
      <c r="R5" s="58" t="s">
        <v>254</v>
      </c>
      <c r="S5" s="58" t="s">
        <v>254</v>
      </c>
      <c r="T5" s="58" t="s">
        <v>254</v>
      </c>
    </row>
    <row r="6" spans="1:20" ht="18.75" customHeight="1" x14ac:dyDescent="0.15">
      <c r="A6" s="367" t="s">
        <v>229</v>
      </c>
      <c r="B6" s="257" t="s">
        <v>255</v>
      </c>
      <c r="C6" s="258">
        <v>7.2</v>
      </c>
      <c r="D6" s="258">
        <v>7.7</v>
      </c>
      <c r="E6" s="258">
        <v>7.4</v>
      </c>
      <c r="F6" s="258">
        <v>7.5</v>
      </c>
      <c r="G6" s="258">
        <v>8</v>
      </c>
      <c r="H6" s="258">
        <v>8.1999999999999993</v>
      </c>
      <c r="I6" s="258">
        <v>8</v>
      </c>
      <c r="J6" s="258">
        <v>7.9</v>
      </c>
      <c r="K6" s="261">
        <v>7.7750000000000004</v>
      </c>
      <c r="L6" s="262">
        <v>7.8</v>
      </c>
      <c r="M6" s="258">
        <v>7.8</v>
      </c>
      <c r="N6" s="263">
        <v>8</v>
      </c>
      <c r="O6" s="263">
        <v>8</v>
      </c>
      <c r="P6" s="263">
        <v>8</v>
      </c>
      <c r="Q6" s="261">
        <v>7.8</v>
      </c>
      <c r="R6" s="261">
        <v>8</v>
      </c>
      <c r="S6" s="261">
        <v>7.8</v>
      </c>
      <c r="T6" s="261">
        <v>8</v>
      </c>
    </row>
    <row r="7" spans="1:20" ht="18.75" customHeight="1" x14ac:dyDescent="0.15">
      <c r="A7" s="369"/>
      <c r="B7" s="257" t="s">
        <v>230</v>
      </c>
      <c r="C7" s="258">
        <v>7.3</v>
      </c>
      <c r="D7" s="258">
        <v>7.5</v>
      </c>
      <c r="E7" s="258">
        <v>8.1</v>
      </c>
      <c r="F7" s="258">
        <v>7.7</v>
      </c>
      <c r="G7" s="258">
        <v>7.8</v>
      </c>
      <c r="H7" s="258">
        <v>8.4</v>
      </c>
      <c r="I7" s="258">
        <v>8.5</v>
      </c>
      <c r="J7" s="258">
        <v>8.3000000000000007</v>
      </c>
      <c r="K7" s="261">
        <v>7.7</v>
      </c>
      <c r="L7" s="262">
        <v>8</v>
      </c>
      <c r="M7" s="258">
        <v>8</v>
      </c>
      <c r="N7" s="15">
        <v>7.9</v>
      </c>
      <c r="O7" s="15">
        <v>8.3000000000000007</v>
      </c>
      <c r="P7" s="15">
        <v>8.4</v>
      </c>
      <c r="Q7" s="264">
        <v>8</v>
      </c>
      <c r="R7" s="264">
        <v>8</v>
      </c>
      <c r="S7" s="264">
        <v>8.4</v>
      </c>
      <c r="T7" s="264">
        <v>8.1</v>
      </c>
    </row>
    <row r="8" spans="1:20" ht="18.75" customHeight="1" x14ac:dyDescent="0.15">
      <c r="A8" s="367" t="s">
        <v>256</v>
      </c>
      <c r="B8" s="257" t="s">
        <v>232</v>
      </c>
      <c r="C8" s="258">
        <v>7.2</v>
      </c>
      <c r="D8" s="258">
        <v>7.8</v>
      </c>
      <c r="E8" s="258">
        <v>7.6</v>
      </c>
      <c r="F8" s="258">
        <v>7.4</v>
      </c>
      <c r="G8" s="258">
        <v>7.6</v>
      </c>
      <c r="H8" s="258">
        <v>7.7</v>
      </c>
      <c r="I8" s="258">
        <v>7.5</v>
      </c>
      <c r="J8" s="258">
        <v>7.7</v>
      </c>
      <c r="K8" s="261">
        <v>7.55</v>
      </c>
      <c r="L8" s="262">
        <v>7.7</v>
      </c>
      <c r="M8" s="258">
        <v>7.6</v>
      </c>
      <c r="N8" s="15">
        <v>7.8</v>
      </c>
      <c r="O8" s="15">
        <v>7.9</v>
      </c>
      <c r="P8" s="15">
        <v>7.9</v>
      </c>
      <c r="Q8" s="264">
        <v>7.8</v>
      </c>
      <c r="R8" s="264" t="s">
        <v>254</v>
      </c>
      <c r="S8" s="264" t="s">
        <v>254</v>
      </c>
      <c r="T8" s="264" t="s">
        <v>254</v>
      </c>
    </row>
    <row r="9" spans="1:20" ht="18.75" customHeight="1" x14ac:dyDescent="0.15">
      <c r="A9" s="368"/>
      <c r="B9" s="265" t="s">
        <v>330</v>
      </c>
      <c r="C9" s="260" t="s">
        <v>59</v>
      </c>
      <c r="D9" s="260" t="s">
        <v>59</v>
      </c>
      <c r="E9" s="260" t="s">
        <v>59</v>
      </c>
      <c r="F9" s="260" t="s">
        <v>59</v>
      </c>
      <c r="G9" s="260" t="s">
        <v>59</v>
      </c>
      <c r="H9" s="260" t="s">
        <v>59</v>
      </c>
      <c r="I9" s="260" t="s">
        <v>59</v>
      </c>
      <c r="J9" s="260" t="s">
        <v>59</v>
      </c>
      <c r="K9" s="264" t="s">
        <v>59</v>
      </c>
      <c r="L9" s="266" t="s">
        <v>59</v>
      </c>
      <c r="M9" s="260" t="s">
        <v>59</v>
      </c>
      <c r="N9" s="58" t="s">
        <v>59</v>
      </c>
      <c r="O9" s="58" t="s">
        <v>59</v>
      </c>
      <c r="P9" s="58" t="s">
        <v>59</v>
      </c>
      <c r="Q9" s="264" t="s">
        <v>59</v>
      </c>
      <c r="R9" s="264">
        <v>7.8</v>
      </c>
      <c r="S9" s="264">
        <v>7.7</v>
      </c>
      <c r="T9" s="264">
        <v>7.8</v>
      </c>
    </row>
    <row r="10" spans="1:20" ht="18.75" customHeight="1" x14ac:dyDescent="0.15">
      <c r="A10" s="368"/>
      <c r="B10" s="257" t="s">
        <v>233</v>
      </c>
      <c r="C10" s="258">
        <v>7.3</v>
      </c>
      <c r="D10" s="258">
        <v>8.1999999999999993</v>
      </c>
      <c r="E10" s="258">
        <v>7.5</v>
      </c>
      <c r="F10" s="258">
        <v>7.5</v>
      </c>
      <c r="G10" s="258">
        <v>7.6</v>
      </c>
      <c r="H10" s="258">
        <v>7.9</v>
      </c>
      <c r="I10" s="258">
        <v>7.6</v>
      </c>
      <c r="J10" s="258">
        <v>7.7</v>
      </c>
      <c r="K10" s="261">
        <v>7.55</v>
      </c>
      <c r="L10" s="262">
        <v>7.6</v>
      </c>
      <c r="M10" s="258">
        <v>7.5</v>
      </c>
      <c r="N10" s="15">
        <v>7.5</v>
      </c>
      <c r="O10" s="15">
        <v>7.7</v>
      </c>
      <c r="P10" s="15">
        <v>7.6</v>
      </c>
      <c r="Q10" s="264">
        <v>7.7</v>
      </c>
      <c r="R10" s="264">
        <v>7.9</v>
      </c>
      <c r="S10" s="264">
        <v>7.4</v>
      </c>
      <c r="T10" s="264">
        <v>7.5</v>
      </c>
    </row>
    <row r="11" spans="1:20" ht="18.75" customHeight="1" x14ac:dyDescent="0.15">
      <c r="A11" s="368"/>
      <c r="B11" s="257" t="s">
        <v>234</v>
      </c>
      <c r="C11" s="258">
        <v>7.8</v>
      </c>
      <c r="D11" s="258">
        <v>7.6</v>
      </c>
      <c r="E11" s="258">
        <v>7.5</v>
      </c>
      <c r="F11" s="258">
        <v>7.8</v>
      </c>
      <c r="G11" s="258">
        <v>7.7</v>
      </c>
      <c r="H11" s="258">
        <v>8.1999999999999993</v>
      </c>
      <c r="I11" s="258">
        <v>7.8</v>
      </c>
      <c r="J11" s="258">
        <v>8</v>
      </c>
      <c r="K11" s="261">
        <v>7.7</v>
      </c>
      <c r="L11" s="262">
        <v>7.8</v>
      </c>
      <c r="M11" s="258">
        <v>7.7</v>
      </c>
      <c r="N11" s="15">
        <v>7.8</v>
      </c>
      <c r="O11" s="15">
        <v>8.1</v>
      </c>
      <c r="P11" s="15">
        <v>7.9</v>
      </c>
      <c r="Q11" s="264">
        <v>8.1</v>
      </c>
      <c r="R11" s="264">
        <v>8.1999999999999993</v>
      </c>
      <c r="S11" s="264">
        <v>7.7</v>
      </c>
      <c r="T11" s="264">
        <v>7.9</v>
      </c>
    </row>
    <row r="12" spans="1:20" ht="18.75" customHeight="1" x14ac:dyDescent="0.15">
      <c r="A12" s="369"/>
      <c r="B12" s="257" t="s">
        <v>235</v>
      </c>
      <c r="C12" s="258">
        <v>7.5</v>
      </c>
      <c r="D12" s="258">
        <v>8.1</v>
      </c>
      <c r="E12" s="258">
        <v>7.6</v>
      </c>
      <c r="F12" s="258">
        <v>7.7</v>
      </c>
      <c r="G12" s="258">
        <v>7.6</v>
      </c>
      <c r="H12" s="258">
        <v>8</v>
      </c>
      <c r="I12" s="258">
        <v>7.8</v>
      </c>
      <c r="J12" s="258">
        <v>7.8</v>
      </c>
      <c r="K12" s="261">
        <v>7.75</v>
      </c>
      <c r="L12" s="262">
        <v>7.9</v>
      </c>
      <c r="M12" s="258">
        <v>7.9</v>
      </c>
      <c r="N12" s="15">
        <v>7.9</v>
      </c>
      <c r="O12" s="15">
        <v>8.1</v>
      </c>
      <c r="P12" s="15">
        <v>8.1</v>
      </c>
      <c r="Q12" s="264">
        <v>8</v>
      </c>
      <c r="R12" s="264">
        <v>8.1</v>
      </c>
      <c r="S12" s="264">
        <v>8</v>
      </c>
      <c r="T12" s="264">
        <v>8.1999999999999993</v>
      </c>
    </row>
    <row r="13" spans="1:20" ht="18.75" customHeight="1" x14ac:dyDescent="0.15">
      <c r="A13" s="367" t="s">
        <v>236</v>
      </c>
      <c r="B13" s="257" t="s">
        <v>257</v>
      </c>
      <c r="C13" s="258">
        <v>7</v>
      </c>
      <c r="D13" s="258">
        <v>7.4</v>
      </c>
      <c r="E13" s="258">
        <v>7.3</v>
      </c>
      <c r="F13" s="258">
        <v>7.4</v>
      </c>
      <c r="G13" s="258">
        <v>7.7</v>
      </c>
      <c r="H13" s="258">
        <v>8</v>
      </c>
      <c r="I13" s="258">
        <v>7.7</v>
      </c>
      <c r="J13" s="258">
        <v>7.8</v>
      </c>
      <c r="K13" s="261">
        <v>7.6749999999999998</v>
      </c>
      <c r="L13" s="262">
        <v>7.8</v>
      </c>
      <c r="M13" s="258">
        <v>7.8</v>
      </c>
      <c r="N13" s="15">
        <v>7.8</v>
      </c>
      <c r="O13" s="15">
        <v>8.1</v>
      </c>
      <c r="P13" s="15">
        <v>8.1</v>
      </c>
      <c r="Q13" s="264">
        <v>8.3000000000000007</v>
      </c>
      <c r="R13" s="264">
        <v>7.9</v>
      </c>
      <c r="S13" s="264">
        <v>7.9</v>
      </c>
      <c r="T13" s="264">
        <v>7.9</v>
      </c>
    </row>
    <row r="14" spans="1:20" ht="18.75" customHeight="1" x14ac:dyDescent="0.15">
      <c r="A14" s="374"/>
      <c r="B14" s="257" t="s">
        <v>237</v>
      </c>
      <c r="C14" s="258">
        <v>7.2</v>
      </c>
      <c r="D14" s="258">
        <v>7.4</v>
      </c>
      <c r="E14" s="258">
        <v>7.3</v>
      </c>
      <c r="F14" s="258">
        <v>7.2</v>
      </c>
      <c r="G14" s="258">
        <v>7.4</v>
      </c>
      <c r="H14" s="258">
        <v>7.6</v>
      </c>
      <c r="I14" s="258">
        <v>7.5</v>
      </c>
      <c r="J14" s="258">
        <v>7.6</v>
      </c>
      <c r="K14" s="261">
        <v>7.6499999999999995</v>
      </c>
      <c r="L14" s="262">
        <v>7.6</v>
      </c>
      <c r="M14" s="258">
        <v>7.6</v>
      </c>
      <c r="N14" s="15">
        <v>7.6</v>
      </c>
      <c r="O14" s="15">
        <v>7.9</v>
      </c>
      <c r="P14" s="15">
        <v>7.8</v>
      </c>
      <c r="Q14" s="264">
        <v>8</v>
      </c>
      <c r="R14" s="264">
        <v>7.9</v>
      </c>
      <c r="S14" s="264">
        <v>7.7</v>
      </c>
      <c r="T14" s="264">
        <v>7.7</v>
      </c>
    </row>
    <row r="15" spans="1:20" ht="18.75" customHeight="1" x14ac:dyDescent="0.15">
      <c r="A15" s="367" t="s">
        <v>258</v>
      </c>
      <c r="B15" s="265" t="s">
        <v>238</v>
      </c>
      <c r="C15" s="258">
        <v>7.8</v>
      </c>
      <c r="D15" s="258">
        <v>7.9</v>
      </c>
      <c r="E15" s="258">
        <v>7.7</v>
      </c>
      <c r="F15" s="258">
        <v>7.6</v>
      </c>
      <c r="G15" s="258">
        <v>7.8</v>
      </c>
      <c r="H15" s="258">
        <v>8</v>
      </c>
      <c r="I15" s="258">
        <v>7.3</v>
      </c>
      <c r="J15" s="258">
        <v>7.8</v>
      </c>
      <c r="K15" s="261">
        <v>7.65</v>
      </c>
      <c r="L15" s="262">
        <v>7.8</v>
      </c>
      <c r="M15" s="258">
        <v>7.6</v>
      </c>
      <c r="N15" s="15">
        <v>7.9</v>
      </c>
      <c r="O15" s="263">
        <v>8</v>
      </c>
      <c r="P15" s="263">
        <v>7.8</v>
      </c>
      <c r="Q15" s="264">
        <v>7.8</v>
      </c>
      <c r="R15" s="264">
        <v>8.1999999999999993</v>
      </c>
      <c r="S15" s="264">
        <v>7.8</v>
      </c>
      <c r="T15" s="264">
        <v>7.9</v>
      </c>
    </row>
    <row r="16" spans="1:20" ht="18.75" customHeight="1" x14ac:dyDescent="0.15">
      <c r="A16" s="375"/>
      <c r="B16" s="257" t="s">
        <v>239</v>
      </c>
      <c r="C16" s="258">
        <v>7.1</v>
      </c>
      <c r="D16" s="258">
        <v>7.4</v>
      </c>
      <c r="E16" s="258">
        <v>7.5</v>
      </c>
      <c r="F16" s="258">
        <v>7.2</v>
      </c>
      <c r="G16" s="258">
        <v>7.3</v>
      </c>
      <c r="H16" s="258">
        <v>7.7</v>
      </c>
      <c r="I16" s="258">
        <v>7.2</v>
      </c>
      <c r="J16" s="258">
        <v>7.4</v>
      </c>
      <c r="K16" s="261">
        <v>7.3999999999999995</v>
      </c>
      <c r="L16" s="262">
        <v>7.4</v>
      </c>
      <c r="M16" s="258">
        <v>7.3</v>
      </c>
      <c r="N16" s="15">
        <v>7.5</v>
      </c>
      <c r="O16" s="15">
        <v>7.4</v>
      </c>
      <c r="P16" s="15">
        <v>7.6</v>
      </c>
      <c r="Q16" s="264">
        <v>7.6</v>
      </c>
      <c r="R16" s="264">
        <v>7.7</v>
      </c>
      <c r="S16" s="264">
        <v>7.5</v>
      </c>
      <c r="T16" s="264">
        <v>7.6</v>
      </c>
    </row>
    <row r="17" spans="1:20" ht="18.75" customHeight="1" x14ac:dyDescent="0.15">
      <c r="A17" s="374"/>
      <c r="B17" s="257" t="s">
        <v>259</v>
      </c>
      <c r="C17" s="258">
        <v>7.2</v>
      </c>
      <c r="D17" s="258">
        <v>7.3</v>
      </c>
      <c r="E17" s="258">
        <v>7.3</v>
      </c>
      <c r="F17" s="258">
        <v>7.3</v>
      </c>
      <c r="G17" s="258">
        <v>7.3</v>
      </c>
      <c r="H17" s="258">
        <v>7.7</v>
      </c>
      <c r="I17" s="258">
        <v>7.2</v>
      </c>
      <c r="J17" s="258">
        <v>7.5</v>
      </c>
      <c r="K17" s="261">
        <v>7.375</v>
      </c>
      <c r="L17" s="262">
        <v>7.4</v>
      </c>
      <c r="M17" s="258">
        <v>7.3</v>
      </c>
      <c r="N17" s="15">
        <v>7.5</v>
      </c>
      <c r="O17" s="15">
        <v>7.4</v>
      </c>
      <c r="P17" s="15">
        <v>7.6</v>
      </c>
      <c r="Q17" s="264">
        <v>7.6</v>
      </c>
      <c r="R17" s="264">
        <v>7.7</v>
      </c>
      <c r="S17" s="264">
        <v>7.5</v>
      </c>
      <c r="T17" s="264">
        <v>7.6</v>
      </c>
    </row>
    <row r="18" spans="1:20" ht="18.75" customHeight="1" x14ac:dyDescent="0.15">
      <c r="A18" s="367" t="s">
        <v>240</v>
      </c>
      <c r="B18" s="257" t="s">
        <v>241</v>
      </c>
      <c r="C18" s="258">
        <v>7.5</v>
      </c>
      <c r="D18" s="258">
        <v>8</v>
      </c>
      <c r="E18" s="258">
        <v>7.7</v>
      </c>
      <c r="F18" s="258">
        <v>7.6</v>
      </c>
      <c r="G18" s="258">
        <v>7.6</v>
      </c>
      <c r="H18" s="258">
        <v>8.1</v>
      </c>
      <c r="I18" s="258">
        <v>7.4</v>
      </c>
      <c r="J18" s="258">
        <v>8</v>
      </c>
      <c r="K18" s="261">
        <v>7.7249999999999996</v>
      </c>
      <c r="L18" s="262">
        <v>7.8</v>
      </c>
      <c r="M18" s="258">
        <v>7.8</v>
      </c>
      <c r="N18" s="263">
        <v>7.9</v>
      </c>
      <c r="O18" s="263">
        <v>8</v>
      </c>
      <c r="P18" s="263">
        <v>7.8</v>
      </c>
      <c r="Q18" s="264">
        <v>7.8</v>
      </c>
      <c r="R18" s="264">
        <v>7.9</v>
      </c>
      <c r="S18" s="264">
        <v>8</v>
      </c>
      <c r="T18" s="264">
        <v>7.8</v>
      </c>
    </row>
    <row r="19" spans="1:20" ht="18.75" customHeight="1" x14ac:dyDescent="0.15">
      <c r="A19" s="368"/>
      <c r="B19" s="257" t="s">
        <v>242</v>
      </c>
      <c r="C19" s="258">
        <v>8</v>
      </c>
      <c r="D19" s="258">
        <v>8.8000000000000007</v>
      </c>
      <c r="E19" s="258">
        <v>8</v>
      </c>
      <c r="F19" s="259" t="s">
        <v>221</v>
      </c>
      <c r="G19" s="259" t="s">
        <v>221</v>
      </c>
      <c r="H19" s="259" t="s">
        <v>221</v>
      </c>
      <c r="I19" s="260" t="s">
        <v>221</v>
      </c>
      <c r="J19" s="260" t="s">
        <v>221</v>
      </c>
      <c r="K19" s="58" t="s">
        <v>221</v>
      </c>
      <c r="L19" s="58" t="s">
        <v>59</v>
      </c>
      <c r="M19" s="58" t="s">
        <v>221</v>
      </c>
      <c r="N19" s="58" t="s">
        <v>254</v>
      </c>
      <c r="O19" s="58" t="s">
        <v>254</v>
      </c>
      <c r="P19" s="58" t="s">
        <v>254</v>
      </c>
      <c r="Q19" s="264" t="s">
        <v>59</v>
      </c>
      <c r="R19" s="264" t="s">
        <v>254</v>
      </c>
      <c r="S19" s="264" t="s">
        <v>254</v>
      </c>
      <c r="T19" s="264" t="s">
        <v>254</v>
      </c>
    </row>
    <row r="20" spans="1:20" ht="18.75" customHeight="1" x14ac:dyDescent="0.15">
      <c r="A20" s="369"/>
      <c r="B20" s="257" t="s">
        <v>243</v>
      </c>
      <c r="C20" s="258">
        <v>7.3</v>
      </c>
      <c r="D20" s="258">
        <v>7.6</v>
      </c>
      <c r="E20" s="258">
        <v>7.5</v>
      </c>
      <c r="F20" s="258">
        <v>7.7</v>
      </c>
      <c r="G20" s="258">
        <v>7.6</v>
      </c>
      <c r="H20" s="258">
        <v>8</v>
      </c>
      <c r="I20" s="258">
        <v>7.3</v>
      </c>
      <c r="J20" s="258">
        <v>7.6</v>
      </c>
      <c r="K20" s="261">
        <v>7.6999999999999993</v>
      </c>
      <c r="L20" s="262">
        <v>7.7</v>
      </c>
      <c r="M20" s="258">
        <v>7.8</v>
      </c>
      <c r="N20" s="15">
        <v>7.8</v>
      </c>
      <c r="O20" s="263">
        <v>8</v>
      </c>
      <c r="P20" s="263">
        <v>7.7</v>
      </c>
      <c r="Q20" s="264">
        <v>7.9</v>
      </c>
      <c r="R20" s="264">
        <v>7.8</v>
      </c>
      <c r="S20" s="264">
        <v>8.1</v>
      </c>
      <c r="T20" s="264">
        <v>7.8</v>
      </c>
    </row>
    <row r="21" spans="1:20" ht="18.75" customHeight="1" x14ac:dyDescent="0.15">
      <c r="A21" s="367" t="s">
        <v>244</v>
      </c>
      <c r="B21" s="257" t="s">
        <v>245</v>
      </c>
      <c r="C21" s="258">
        <v>7.6</v>
      </c>
      <c r="D21" s="258">
        <v>7.8</v>
      </c>
      <c r="E21" s="258">
        <v>7.8</v>
      </c>
      <c r="F21" s="258">
        <v>7.7</v>
      </c>
      <c r="G21" s="258">
        <v>7.9</v>
      </c>
      <c r="H21" s="258">
        <v>7.6</v>
      </c>
      <c r="I21" s="258">
        <v>7.4</v>
      </c>
      <c r="J21" s="258">
        <v>7.8</v>
      </c>
      <c r="K21" s="261">
        <v>7.8</v>
      </c>
      <c r="L21" s="262">
        <v>7.7</v>
      </c>
      <c r="M21" s="258">
        <v>7.6</v>
      </c>
      <c r="N21" s="15">
        <v>7.8</v>
      </c>
      <c r="O21" s="15">
        <v>7.8</v>
      </c>
      <c r="P21" s="15">
        <v>7.9</v>
      </c>
      <c r="Q21" s="264">
        <v>7.9</v>
      </c>
      <c r="R21" s="264">
        <v>7.9</v>
      </c>
      <c r="S21" s="264">
        <v>7.7</v>
      </c>
      <c r="T21" s="264">
        <v>7.8</v>
      </c>
    </row>
    <row r="22" spans="1:20" ht="18.75" customHeight="1" x14ac:dyDescent="0.15">
      <c r="A22" s="369"/>
      <c r="B22" s="257" t="s">
        <v>246</v>
      </c>
      <c r="C22" s="258">
        <v>7.5</v>
      </c>
      <c r="D22" s="258">
        <v>8.1999999999999993</v>
      </c>
      <c r="E22" s="258">
        <v>7.8</v>
      </c>
      <c r="F22" s="258">
        <v>7.7</v>
      </c>
      <c r="G22" s="258">
        <v>7.9</v>
      </c>
      <c r="H22" s="258">
        <v>8.1999999999999993</v>
      </c>
      <c r="I22" s="258">
        <v>7.5</v>
      </c>
      <c r="J22" s="258">
        <v>7.7</v>
      </c>
      <c r="K22" s="261">
        <v>7.8250000000000002</v>
      </c>
      <c r="L22" s="262">
        <v>7.7</v>
      </c>
      <c r="M22" s="258">
        <v>7.7</v>
      </c>
      <c r="N22" s="15">
        <v>7.8</v>
      </c>
      <c r="O22" s="15">
        <v>7.8</v>
      </c>
      <c r="P22" s="15">
        <v>7.8</v>
      </c>
      <c r="Q22" s="264">
        <v>8</v>
      </c>
      <c r="R22" s="264">
        <v>7.9</v>
      </c>
      <c r="S22" s="264">
        <v>7.9</v>
      </c>
      <c r="T22" s="264">
        <v>8</v>
      </c>
    </row>
    <row r="23" spans="1:20" ht="18.75" customHeight="1" x14ac:dyDescent="0.15">
      <c r="A23" s="367" t="s">
        <v>247</v>
      </c>
      <c r="B23" s="257" t="s">
        <v>260</v>
      </c>
      <c r="C23" s="258">
        <v>8.1</v>
      </c>
      <c r="D23" s="258">
        <v>8.5</v>
      </c>
      <c r="E23" s="258">
        <v>8</v>
      </c>
      <c r="F23" s="258">
        <v>8.1999999999999993</v>
      </c>
      <c r="G23" s="258">
        <v>8.3000000000000007</v>
      </c>
      <c r="H23" s="258">
        <v>9</v>
      </c>
      <c r="I23" s="258">
        <v>8.8000000000000007</v>
      </c>
      <c r="J23" s="258">
        <v>7.6</v>
      </c>
      <c r="K23" s="261">
        <v>8.3000000000000007</v>
      </c>
      <c r="L23" s="262">
        <v>8.1999999999999993</v>
      </c>
      <c r="M23" s="258">
        <v>7.9</v>
      </c>
      <c r="N23" s="263">
        <v>7.8</v>
      </c>
      <c r="O23" s="263">
        <v>8.1</v>
      </c>
      <c r="P23" s="263">
        <v>8.1</v>
      </c>
      <c r="Q23" s="264">
        <v>7.8</v>
      </c>
      <c r="R23" s="264">
        <v>8.1999999999999993</v>
      </c>
      <c r="S23" s="264">
        <v>7.5</v>
      </c>
      <c r="T23" s="264">
        <v>8.1999999999999993</v>
      </c>
    </row>
    <row r="24" spans="1:20" ht="18.75" customHeight="1" x14ac:dyDescent="0.15">
      <c r="A24" s="374"/>
      <c r="B24" s="257" t="s">
        <v>261</v>
      </c>
      <c r="C24" s="258">
        <v>7.4</v>
      </c>
      <c r="D24" s="258">
        <v>7.5</v>
      </c>
      <c r="E24" s="258">
        <v>7.7</v>
      </c>
      <c r="F24" s="258">
        <v>7.5</v>
      </c>
      <c r="G24" s="258">
        <v>7.7</v>
      </c>
      <c r="H24" s="258">
        <v>7.5</v>
      </c>
      <c r="I24" s="258">
        <v>7.4</v>
      </c>
      <c r="J24" s="258">
        <v>7.4</v>
      </c>
      <c r="K24" s="261">
        <v>7.3999999999999995</v>
      </c>
      <c r="L24" s="262">
        <v>7.5</v>
      </c>
      <c r="M24" s="258">
        <v>7.3</v>
      </c>
      <c r="N24" s="15">
        <v>7.4</v>
      </c>
      <c r="O24" s="15">
        <v>7.4</v>
      </c>
      <c r="P24" s="15">
        <v>7.5</v>
      </c>
      <c r="Q24" s="264">
        <v>7.5</v>
      </c>
      <c r="R24" s="264">
        <v>7.7</v>
      </c>
      <c r="S24" s="264">
        <v>7.4</v>
      </c>
      <c r="T24" s="264">
        <v>7.6</v>
      </c>
    </row>
    <row r="25" spans="1:20" ht="18.75" customHeight="1" x14ac:dyDescent="0.15">
      <c r="A25" s="256" t="s">
        <v>248</v>
      </c>
      <c r="B25" s="257" t="s">
        <v>249</v>
      </c>
      <c r="C25" s="258">
        <v>7.2</v>
      </c>
      <c r="D25" s="258">
        <v>7.4</v>
      </c>
      <c r="E25" s="258">
        <v>7.5</v>
      </c>
      <c r="F25" s="258">
        <v>7.3</v>
      </c>
      <c r="G25" s="258">
        <v>7.4</v>
      </c>
      <c r="H25" s="258">
        <v>7.4</v>
      </c>
      <c r="I25" s="258">
        <v>7.1</v>
      </c>
      <c r="J25" s="258">
        <v>7.4</v>
      </c>
      <c r="K25" s="261">
        <v>7.2750000000000004</v>
      </c>
      <c r="L25" s="262">
        <v>7.2</v>
      </c>
      <c r="M25" s="258">
        <v>7.2</v>
      </c>
      <c r="N25" s="15">
        <v>7.3</v>
      </c>
      <c r="O25" s="15">
        <v>7.2</v>
      </c>
      <c r="P25" s="15">
        <v>7.3</v>
      </c>
      <c r="Q25" s="264">
        <v>7.3</v>
      </c>
      <c r="R25" s="264">
        <v>7.6</v>
      </c>
      <c r="S25" s="264">
        <v>7.4</v>
      </c>
      <c r="T25" s="264">
        <v>7.3</v>
      </c>
    </row>
    <row r="26" spans="1:20" ht="18.75" customHeight="1" x14ac:dyDescent="0.15">
      <c r="A26" s="267" t="s">
        <v>262</v>
      </c>
      <c r="B26" s="257" t="s">
        <v>263</v>
      </c>
      <c r="C26" s="258">
        <v>8.4</v>
      </c>
      <c r="D26" s="258">
        <v>7.6</v>
      </c>
      <c r="E26" s="258">
        <v>8</v>
      </c>
      <c r="F26" s="258">
        <v>7.9</v>
      </c>
      <c r="G26" s="258">
        <v>8.1</v>
      </c>
      <c r="H26" s="258">
        <v>8</v>
      </c>
      <c r="I26" s="258">
        <v>8</v>
      </c>
      <c r="J26" s="258">
        <v>7.9</v>
      </c>
      <c r="K26" s="261">
        <v>8.25</v>
      </c>
      <c r="L26" s="262">
        <v>7.8</v>
      </c>
      <c r="M26" s="258">
        <v>7.7</v>
      </c>
      <c r="N26" s="263">
        <v>8</v>
      </c>
      <c r="O26" s="263">
        <v>8</v>
      </c>
      <c r="P26" s="263">
        <v>8.4</v>
      </c>
      <c r="Q26" s="264">
        <v>7.7</v>
      </c>
      <c r="R26" s="264">
        <v>8.8000000000000007</v>
      </c>
      <c r="S26" s="264">
        <v>8.3000000000000007</v>
      </c>
      <c r="T26" s="264">
        <v>7.8</v>
      </c>
    </row>
    <row r="27" spans="1:20" ht="18.75" customHeight="1" x14ac:dyDescent="0.15">
      <c r="A27" s="267" t="s">
        <v>264</v>
      </c>
      <c r="B27" s="257" t="s">
        <v>265</v>
      </c>
      <c r="C27" s="258">
        <v>8.8000000000000007</v>
      </c>
      <c r="D27" s="258">
        <v>9.8000000000000007</v>
      </c>
      <c r="E27" s="258">
        <v>8.6999999999999993</v>
      </c>
      <c r="F27" s="258">
        <v>8.9</v>
      </c>
      <c r="G27" s="258">
        <v>8.9</v>
      </c>
      <c r="H27" s="258">
        <v>8.9</v>
      </c>
      <c r="I27" s="258">
        <v>9.1</v>
      </c>
      <c r="J27" s="258">
        <v>8.4</v>
      </c>
      <c r="K27" s="261">
        <v>8.6</v>
      </c>
      <c r="L27" s="262">
        <v>8.8000000000000007</v>
      </c>
      <c r="M27" s="258">
        <v>8.6</v>
      </c>
      <c r="N27" s="15">
        <v>8.4</v>
      </c>
      <c r="O27" s="263">
        <v>9</v>
      </c>
      <c r="P27" s="263">
        <v>9</v>
      </c>
      <c r="Q27" s="264">
        <v>8.6999999999999993</v>
      </c>
      <c r="R27" s="264">
        <v>8.6999999999999993</v>
      </c>
      <c r="S27" s="264">
        <v>7.7</v>
      </c>
      <c r="T27" s="264">
        <v>9.1</v>
      </c>
    </row>
    <row r="28" spans="1:20" ht="18.75" customHeight="1" x14ac:dyDescent="0.15">
      <c r="A28" s="267" t="s">
        <v>266</v>
      </c>
      <c r="B28" s="257" t="s">
        <v>267</v>
      </c>
      <c r="C28" s="258">
        <v>8.1999999999999993</v>
      </c>
      <c r="D28" s="258">
        <v>8.6999999999999993</v>
      </c>
      <c r="E28" s="258">
        <v>8.4</v>
      </c>
      <c r="F28" s="258">
        <v>8.1</v>
      </c>
      <c r="G28" s="258">
        <v>8.3000000000000007</v>
      </c>
      <c r="H28" s="258">
        <v>8.5</v>
      </c>
      <c r="I28" s="258">
        <v>8.5</v>
      </c>
      <c r="J28" s="258">
        <v>8</v>
      </c>
      <c r="K28" s="261">
        <v>8.125</v>
      </c>
      <c r="L28" s="262">
        <v>8.1999999999999993</v>
      </c>
      <c r="M28" s="258">
        <v>8.1999999999999993</v>
      </c>
      <c r="N28" s="15">
        <v>7.9</v>
      </c>
      <c r="O28" s="15">
        <v>8.3000000000000007</v>
      </c>
      <c r="P28" s="15">
        <v>8.5</v>
      </c>
      <c r="Q28" s="264">
        <v>8</v>
      </c>
      <c r="R28" s="264">
        <v>8.1999999999999993</v>
      </c>
      <c r="S28" s="264">
        <v>7.7</v>
      </c>
      <c r="T28" s="264">
        <v>8.1</v>
      </c>
    </row>
    <row r="29" spans="1:20" ht="18.75" customHeight="1" x14ac:dyDescent="0.15">
      <c r="A29" s="367" t="s">
        <v>268</v>
      </c>
      <c r="B29" s="257" t="s">
        <v>269</v>
      </c>
      <c r="C29" s="258">
        <v>7.3</v>
      </c>
      <c r="D29" s="258">
        <v>7.7</v>
      </c>
      <c r="E29" s="258">
        <v>7.6</v>
      </c>
      <c r="F29" s="258">
        <v>7.5</v>
      </c>
      <c r="G29" s="258">
        <v>7.6</v>
      </c>
      <c r="H29" s="258">
        <v>7.7</v>
      </c>
      <c r="I29" s="258">
        <v>7.8</v>
      </c>
      <c r="J29" s="258">
        <v>7.7</v>
      </c>
      <c r="K29" s="261">
        <v>7.75</v>
      </c>
      <c r="L29" s="262">
        <v>7.7</v>
      </c>
      <c r="M29" s="258">
        <v>7.7</v>
      </c>
      <c r="N29" s="15">
        <v>7.9</v>
      </c>
      <c r="O29" s="15">
        <v>7.8</v>
      </c>
      <c r="P29" s="15">
        <v>7.5</v>
      </c>
      <c r="Q29" s="264">
        <v>7.8</v>
      </c>
      <c r="R29" s="264">
        <v>7.7</v>
      </c>
      <c r="S29" s="264">
        <v>7.8</v>
      </c>
      <c r="T29" s="264">
        <v>7.9</v>
      </c>
    </row>
    <row r="30" spans="1:20" ht="18.75" customHeight="1" x14ac:dyDescent="0.15">
      <c r="A30" s="368"/>
      <c r="B30" s="257" t="s">
        <v>270</v>
      </c>
      <c r="C30" s="258">
        <v>7</v>
      </c>
      <c r="D30" s="258">
        <v>8.1</v>
      </c>
      <c r="E30" s="258">
        <v>7.6</v>
      </c>
      <c r="F30" s="258">
        <v>7.5</v>
      </c>
      <c r="G30" s="258">
        <v>7.8</v>
      </c>
      <c r="H30" s="258">
        <v>7.9</v>
      </c>
      <c r="I30" s="258">
        <v>7.5</v>
      </c>
      <c r="J30" s="258">
        <v>7.6</v>
      </c>
      <c r="K30" s="261">
        <v>7.7</v>
      </c>
      <c r="L30" s="262">
        <v>7.6</v>
      </c>
      <c r="M30" s="258">
        <v>7.6</v>
      </c>
      <c r="N30" s="15">
        <v>7.8</v>
      </c>
      <c r="O30" s="15">
        <v>7.7</v>
      </c>
      <c r="P30" s="15">
        <v>7.7</v>
      </c>
      <c r="Q30" s="264">
        <v>7.9</v>
      </c>
      <c r="R30" s="264">
        <v>7.7</v>
      </c>
      <c r="S30" s="264">
        <v>7.8</v>
      </c>
      <c r="T30" s="264">
        <v>8</v>
      </c>
    </row>
    <row r="31" spans="1:20" ht="18.75" customHeight="1" x14ac:dyDescent="0.15">
      <c r="A31" s="369"/>
      <c r="B31" s="257" t="s">
        <v>271</v>
      </c>
      <c r="C31" s="258">
        <v>7.3</v>
      </c>
      <c r="D31" s="258">
        <v>7.9</v>
      </c>
      <c r="E31" s="258">
        <v>7.6</v>
      </c>
      <c r="F31" s="258">
        <v>7.5</v>
      </c>
      <c r="G31" s="258">
        <v>7.5</v>
      </c>
      <c r="H31" s="258">
        <v>7.6</v>
      </c>
      <c r="I31" s="258">
        <v>7.4</v>
      </c>
      <c r="J31" s="258">
        <v>7.7</v>
      </c>
      <c r="K31" s="261">
        <v>7.7</v>
      </c>
      <c r="L31" s="262">
        <v>7.7</v>
      </c>
      <c r="M31" s="258">
        <v>7.5</v>
      </c>
      <c r="N31" s="15">
        <v>7.5</v>
      </c>
      <c r="O31" s="15">
        <v>7.6</v>
      </c>
      <c r="P31" s="15">
        <v>7.6</v>
      </c>
      <c r="Q31" s="264">
        <v>7.8</v>
      </c>
      <c r="R31" s="264">
        <v>7.7</v>
      </c>
      <c r="S31" s="264">
        <v>7.5</v>
      </c>
      <c r="T31" s="264">
        <v>7.7</v>
      </c>
    </row>
    <row r="32" spans="1:20" ht="18.75" customHeight="1" x14ac:dyDescent="0.15">
      <c r="A32" s="376" t="s">
        <v>459</v>
      </c>
      <c r="B32" s="376"/>
      <c r="C32" s="376"/>
      <c r="D32" s="253"/>
      <c r="E32" s="253"/>
      <c r="F32" s="253"/>
      <c r="G32" s="253"/>
      <c r="H32" s="253"/>
      <c r="I32" s="253"/>
      <c r="J32" s="253"/>
      <c r="K32" s="253"/>
      <c r="L32" s="253"/>
      <c r="M32" s="268" t="s">
        <v>252</v>
      </c>
      <c r="N32" s="268"/>
      <c r="O32" s="268"/>
      <c r="P32" s="253"/>
      <c r="Q32" s="253"/>
      <c r="R32" s="253"/>
      <c r="S32" s="253"/>
      <c r="T32" s="253"/>
    </row>
    <row r="33" spans="1:20" ht="18.75" customHeight="1" x14ac:dyDescent="0.15">
      <c r="A33" s="269"/>
      <c r="B33" s="269"/>
      <c r="C33" s="269"/>
      <c r="D33" s="253"/>
      <c r="E33" s="253"/>
      <c r="F33" s="253"/>
      <c r="G33" s="253"/>
      <c r="H33" s="253"/>
      <c r="I33" s="253"/>
      <c r="J33" s="253"/>
      <c r="K33" s="253"/>
      <c r="L33" s="253"/>
      <c r="M33" s="253"/>
      <c r="N33" s="253"/>
      <c r="O33" s="253"/>
      <c r="P33" s="253"/>
      <c r="Q33" s="253"/>
      <c r="R33" s="253"/>
      <c r="S33" s="253"/>
      <c r="T33" s="253"/>
    </row>
    <row r="34" spans="1:20" ht="18.75" customHeight="1" x14ac:dyDescent="0.15">
      <c r="A34" s="269"/>
      <c r="B34" s="269"/>
      <c r="C34" s="269"/>
      <c r="D34" s="253"/>
      <c r="E34" s="253"/>
      <c r="F34" s="253"/>
      <c r="G34" s="253"/>
      <c r="H34" s="253"/>
      <c r="I34" s="253"/>
      <c r="J34" s="253"/>
      <c r="K34" s="253"/>
      <c r="L34" s="253"/>
      <c r="M34" s="253"/>
      <c r="N34" s="253"/>
      <c r="O34" s="253"/>
      <c r="P34" s="253"/>
      <c r="Q34" s="253"/>
      <c r="R34" s="253"/>
      <c r="S34" s="253"/>
      <c r="T34" s="253"/>
    </row>
    <row r="35" spans="1:20" ht="18.75" customHeight="1" x14ac:dyDescent="0.15">
      <c r="A35" s="269"/>
      <c r="B35" s="269"/>
      <c r="C35" s="269"/>
      <c r="D35" s="253"/>
      <c r="E35" s="253"/>
      <c r="F35" s="253"/>
      <c r="G35" s="253"/>
      <c r="H35" s="253"/>
      <c r="I35" s="253"/>
      <c r="J35" s="253"/>
      <c r="K35" s="253"/>
      <c r="L35" s="253"/>
      <c r="M35" s="253"/>
      <c r="N35" s="253"/>
      <c r="O35" s="253"/>
      <c r="P35" s="253"/>
      <c r="Q35" s="253"/>
      <c r="R35" s="253"/>
      <c r="S35" s="253"/>
      <c r="T35" s="253"/>
    </row>
    <row r="36" spans="1:20" ht="18.75" customHeight="1" x14ac:dyDescent="0.15">
      <c r="A36" s="269"/>
      <c r="B36" s="269"/>
      <c r="C36" s="269"/>
      <c r="D36" s="253"/>
      <c r="E36" s="253"/>
      <c r="F36" s="253"/>
      <c r="G36" s="253"/>
      <c r="H36" s="253"/>
      <c r="I36" s="253"/>
      <c r="J36" s="253"/>
      <c r="K36" s="253"/>
      <c r="L36" s="253"/>
      <c r="M36" s="253"/>
      <c r="N36" s="253"/>
      <c r="O36" s="253"/>
      <c r="P36" s="253"/>
      <c r="Q36" s="253"/>
      <c r="R36" s="253"/>
      <c r="S36" s="253"/>
      <c r="T36" s="253"/>
    </row>
    <row r="37" spans="1:20" ht="18.75" customHeight="1" x14ac:dyDescent="0.15">
      <c r="A37" s="269"/>
      <c r="B37" s="269"/>
      <c r="C37" s="269"/>
      <c r="D37" s="253"/>
      <c r="E37" s="253"/>
      <c r="F37" s="253"/>
      <c r="G37" s="253"/>
      <c r="H37" s="253"/>
      <c r="I37" s="253"/>
      <c r="J37" s="253"/>
      <c r="K37" s="253"/>
      <c r="L37" s="253"/>
      <c r="M37" s="253"/>
      <c r="N37" s="253"/>
      <c r="O37" s="253"/>
      <c r="P37" s="253"/>
      <c r="Q37" s="253"/>
      <c r="R37" s="253"/>
      <c r="S37" s="253"/>
      <c r="T37" s="253"/>
    </row>
    <row r="38" spans="1:20" ht="18.75" customHeight="1" x14ac:dyDescent="0.15">
      <c r="A38" s="269"/>
      <c r="B38" s="269"/>
      <c r="C38" s="269"/>
      <c r="D38" s="253"/>
      <c r="E38" s="253"/>
      <c r="F38" s="253"/>
      <c r="G38" s="253"/>
      <c r="H38" s="253"/>
      <c r="I38" s="253"/>
      <c r="J38" s="253"/>
      <c r="K38" s="253"/>
      <c r="L38" s="253"/>
      <c r="M38" s="253"/>
      <c r="N38" s="253"/>
      <c r="O38" s="253"/>
      <c r="P38" s="253"/>
      <c r="Q38" s="253"/>
      <c r="R38" s="253"/>
      <c r="S38" s="253"/>
      <c r="T38" s="253"/>
    </row>
    <row r="39" spans="1:20" ht="18.75" customHeight="1" x14ac:dyDescent="0.15">
      <c r="A39" s="269"/>
      <c r="B39" s="269"/>
      <c r="C39" s="269"/>
      <c r="D39" s="253"/>
      <c r="E39" s="253"/>
      <c r="F39" s="253"/>
      <c r="G39" s="253"/>
      <c r="H39" s="253"/>
      <c r="I39" s="253"/>
      <c r="J39" s="253"/>
      <c r="K39" s="253"/>
      <c r="L39" s="253"/>
      <c r="M39" s="253"/>
      <c r="N39" s="253"/>
      <c r="O39" s="253"/>
      <c r="P39" s="253"/>
      <c r="Q39" s="253"/>
      <c r="R39" s="253"/>
      <c r="S39" s="253"/>
      <c r="T39" s="253"/>
    </row>
    <row r="40" spans="1:20" ht="18.75" customHeight="1" x14ac:dyDescent="0.15">
      <c r="A40" s="269"/>
      <c r="B40" s="269"/>
      <c r="C40" s="269"/>
      <c r="D40" s="253"/>
      <c r="E40" s="253"/>
      <c r="F40" s="253"/>
      <c r="G40" s="253"/>
      <c r="H40" s="253"/>
      <c r="I40" s="253"/>
      <c r="J40" s="253"/>
      <c r="K40" s="253"/>
      <c r="L40" s="253"/>
      <c r="M40" s="253"/>
      <c r="N40" s="253"/>
      <c r="O40" s="253"/>
      <c r="P40" s="253"/>
      <c r="Q40" s="253"/>
      <c r="R40" s="253"/>
      <c r="S40" s="253"/>
      <c r="T40" s="253"/>
    </row>
    <row r="41" spans="1:20" ht="18.75" customHeight="1" x14ac:dyDescent="0.15">
      <c r="A41" s="269"/>
      <c r="B41" s="269"/>
      <c r="C41" s="269"/>
      <c r="D41" s="253"/>
      <c r="E41" s="253"/>
      <c r="F41" s="253"/>
      <c r="G41" s="253"/>
      <c r="H41" s="253"/>
      <c r="I41" s="253"/>
      <c r="J41" s="253"/>
      <c r="K41" s="253"/>
      <c r="L41" s="253"/>
      <c r="M41" s="253"/>
      <c r="N41" s="253"/>
      <c r="O41" s="253"/>
      <c r="P41" s="253"/>
      <c r="Q41" s="253"/>
      <c r="R41" s="253"/>
      <c r="S41" s="253"/>
      <c r="T41" s="253"/>
    </row>
    <row r="42" spans="1:20" ht="18.75" customHeight="1" x14ac:dyDescent="0.15">
      <c r="A42" s="269"/>
      <c r="B42" s="269"/>
      <c r="C42" s="269"/>
      <c r="D42" s="253"/>
      <c r="E42" s="253"/>
      <c r="F42" s="253"/>
      <c r="G42" s="253"/>
      <c r="H42" s="253"/>
      <c r="I42" s="253"/>
      <c r="J42" s="253"/>
      <c r="K42" s="253"/>
      <c r="L42" s="253"/>
      <c r="M42" s="253"/>
      <c r="N42" s="253"/>
      <c r="O42" s="253"/>
      <c r="P42" s="253"/>
      <c r="Q42" s="253"/>
      <c r="R42" s="253"/>
      <c r="S42" s="253"/>
      <c r="T42" s="253"/>
    </row>
    <row r="43" spans="1:20" ht="18.75" customHeight="1" x14ac:dyDescent="0.15">
      <c r="A43" s="269"/>
      <c r="B43" s="269"/>
      <c r="C43" s="269"/>
      <c r="D43" s="253"/>
      <c r="E43" s="253"/>
      <c r="F43" s="253"/>
      <c r="G43" s="253"/>
      <c r="H43" s="253"/>
      <c r="I43" s="253"/>
      <c r="J43" s="253"/>
      <c r="K43" s="253"/>
      <c r="L43" s="253"/>
      <c r="M43" s="253"/>
      <c r="N43" s="253"/>
      <c r="O43" s="253"/>
      <c r="P43" s="253"/>
      <c r="Q43" s="253"/>
      <c r="R43" s="253"/>
      <c r="S43" s="253"/>
      <c r="T43" s="253"/>
    </row>
    <row r="44" spans="1:20" ht="18.75" customHeight="1" x14ac:dyDescent="0.15">
      <c r="A44" s="269"/>
      <c r="B44" s="269"/>
      <c r="C44" s="269"/>
      <c r="D44" s="253"/>
      <c r="E44" s="253"/>
      <c r="F44" s="253"/>
      <c r="G44" s="253"/>
      <c r="H44" s="253"/>
      <c r="I44" s="253"/>
      <c r="J44" s="253"/>
      <c r="K44" s="253"/>
      <c r="L44" s="253"/>
      <c r="M44" s="253"/>
      <c r="N44" s="253"/>
      <c r="O44" s="253"/>
      <c r="P44" s="253"/>
      <c r="Q44" s="253"/>
      <c r="R44" s="253"/>
      <c r="S44" s="253"/>
      <c r="T44" s="253"/>
    </row>
    <row r="45" spans="1:20" ht="18.75" customHeight="1" x14ac:dyDescent="0.15">
      <c r="A45" s="252" t="s">
        <v>384</v>
      </c>
      <c r="B45" s="253"/>
      <c r="C45" s="253"/>
      <c r="D45" s="253"/>
      <c r="E45" s="253"/>
      <c r="F45" s="253"/>
      <c r="G45" s="253"/>
      <c r="H45" s="253"/>
      <c r="I45" s="253"/>
      <c r="J45" s="253"/>
      <c r="K45" s="253"/>
      <c r="L45" s="253"/>
      <c r="M45" s="253"/>
      <c r="N45" s="253"/>
      <c r="O45" s="253"/>
      <c r="P45" s="253"/>
      <c r="Q45" s="253"/>
      <c r="R45" s="253"/>
      <c r="S45" s="253"/>
      <c r="T45" s="253"/>
    </row>
    <row r="46" spans="1:20" ht="18.75" customHeight="1" x14ac:dyDescent="0.15">
      <c r="A46" s="254"/>
      <c r="B46" s="254"/>
      <c r="C46" s="254"/>
      <c r="D46" s="254"/>
      <c r="E46" s="254"/>
      <c r="F46" s="254"/>
      <c r="G46" s="254"/>
      <c r="H46" s="254"/>
      <c r="I46" s="254"/>
      <c r="J46" s="254"/>
      <c r="K46" s="254"/>
      <c r="L46" s="253"/>
      <c r="M46" s="28"/>
      <c r="N46" s="28"/>
      <c r="O46" s="28"/>
      <c r="P46" s="253"/>
      <c r="Q46" s="253"/>
      <c r="R46" s="253"/>
      <c r="S46" s="253"/>
      <c r="T46" s="253"/>
    </row>
    <row r="47" spans="1:20" ht="18.75" customHeight="1" x14ac:dyDescent="0.15">
      <c r="A47" s="370" t="s">
        <v>223</v>
      </c>
      <c r="B47" s="372" t="s">
        <v>224</v>
      </c>
      <c r="C47" s="373" t="s">
        <v>225</v>
      </c>
      <c r="D47" s="373"/>
      <c r="E47" s="373"/>
      <c r="F47" s="373"/>
      <c r="G47" s="373"/>
      <c r="H47" s="373"/>
      <c r="I47" s="373"/>
      <c r="J47" s="373"/>
      <c r="K47" s="373"/>
      <c r="L47" s="373"/>
      <c r="M47" s="373"/>
      <c r="N47" s="373"/>
      <c r="O47" s="373"/>
      <c r="P47" s="373"/>
      <c r="Q47" s="373"/>
      <c r="R47" s="373"/>
      <c r="S47" s="373"/>
      <c r="T47" s="373"/>
    </row>
    <row r="48" spans="1:20" ht="18.75" customHeight="1" x14ac:dyDescent="0.15">
      <c r="A48" s="371"/>
      <c r="B48" s="371"/>
      <c r="C48" s="255" t="s">
        <v>431</v>
      </c>
      <c r="D48" s="255" t="s">
        <v>450</v>
      </c>
      <c r="E48" s="255" t="s">
        <v>457</v>
      </c>
      <c r="F48" s="255"/>
      <c r="G48" s="255"/>
      <c r="H48" s="255"/>
      <c r="I48" s="255"/>
      <c r="J48" s="255"/>
      <c r="K48" s="255"/>
      <c r="L48" s="255"/>
      <c r="M48" s="255"/>
      <c r="N48" s="255"/>
      <c r="O48" s="255"/>
      <c r="P48" s="255"/>
      <c r="Q48" s="138"/>
      <c r="R48" s="138"/>
      <c r="S48" s="138"/>
      <c r="T48" s="138"/>
    </row>
    <row r="49" spans="1:20" ht="18.75" customHeight="1" x14ac:dyDescent="0.15">
      <c r="A49" s="256" t="s">
        <v>227</v>
      </c>
      <c r="B49" s="257" t="s">
        <v>228</v>
      </c>
      <c r="C49" s="260" t="s">
        <v>59</v>
      </c>
      <c r="D49" s="260" t="s">
        <v>59</v>
      </c>
      <c r="E49" s="260" t="s">
        <v>59</v>
      </c>
      <c r="F49" s="259"/>
      <c r="G49" s="259"/>
      <c r="H49" s="259"/>
      <c r="I49" s="260"/>
      <c r="J49" s="260"/>
      <c r="K49" s="260"/>
      <c r="L49" s="260"/>
      <c r="M49" s="58"/>
      <c r="N49" s="58"/>
      <c r="O49" s="58"/>
      <c r="P49" s="58"/>
      <c r="Q49" s="58"/>
      <c r="R49" s="58"/>
      <c r="S49" s="58"/>
      <c r="T49" s="58"/>
    </row>
    <row r="50" spans="1:20" ht="18.75" customHeight="1" x14ac:dyDescent="0.15">
      <c r="A50" s="367" t="s">
        <v>229</v>
      </c>
      <c r="B50" s="257" t="s">
        <v>255</v>
      </c>
      <c r="C50" s="258">
        <v>8.1</v>
      </c>
      <c r="D50" s="258">
        <v>7.7</v>
      </c>
      <c r="E50" s="258">
        <v>7.833333333333333</v>
      </c>
      <c r="F50" s="258"/>
      <c r="G50" s="258"/>
      <c r="H50" s="258"/>
      <c r="I50" s="258"/>
      <c r="J50" s="258"/>
      <c r="K50" s="261"/>
      <c r="L50" s="262"/>
      <c r="M50" s="258"/>
      <c r="N50" s="263"/>
      <c r="O50" s="263"/>
      <c r="P50" s="263"/>
      <c r="Q50" s="261"/>
      <c r="R50" s="261"/>
      <c r="S50" s="261"/>
      <c r="T50" s="261"/>
    </row>
    <row r="51" spans="1:20" ht="18.75" customHeight="1" x14ac:dyDescent="0.15">
      <c r="A51" s="369"/>
      <c r="B51" s="257" t="s">
        <v>230</v>
      </c>
      <c r="C51" s="258">
        <v>8.1999999999999993</v>
      </c>
      <c r="D51" s="258">
        <v>8.1999999999999993</v>
      </c>
      <c r="E51" s="258">
        <v>7.8666666666666671</v>
      </c>
      <c r="F51" s="258"/>
      <c r="G51" s="258"/>
      <c r="H51" s="258"/>
      <c r="I51" s="258"/>
      <c r="J51" s="258"/>
      <c r="K51" s="261"/>
      <c r="L51" s="262"/>
      <c r="M51" s="258"/>
      <c r="N51" s="15"/>
      <c r="O51" s="15"/>
      <c r="P51" s="15"/>
      <c r="Q51" s="264"/>
      <c r="R51" s="264"/>
      <c r="S51" s="264"/>
      <c r="T51" s="264"/>
    </row>
    <row r="52" spans="1:20" ht="18.75" customHeight="1" x14ac:dyDescent="0.15">
      <c r="A52" s="367" t="s">
        <v>256</v>
      </c>
      <c r="B52" s="257" t="s">
        <v>232</v>
      </c>
      <c r="C52" s="260" t="s">
        <v>59</v>
      </c>
      <c r="D52" s="260" t="s">
        <v>59</v>
      </c>
      <c r="E52" s="260" t="s">
        <v>59</v>
      </c>
      <c r="F52" s="258"/>
      <c r="G52" s="258"/>
      <c r="H52" s="258"/>
      <c r="I52" s="258"/>
      <c r="J52" s="258"/>
      <c r="K52" s="261"/>
      <c r="L52" s="262"/>
      <c r="M52" s="258"/>
      <c r="N52" s="15"/>
      <c r="O52" s="15"/>
      <c r="P52" s="15"/>
      <c r="Q52" s="264"/>
      <c r="R52" s="264"/>
      <c r="S52" s="264"/>
      <c r="T52" s="264"/>
    </row>
    <row r="53" spans="1:20" ht="18.75" customHeight="1" x14ac:dyDescent="0.15">
      <c r="A53" s="368"/>
      <c r="B53" s="265" t="s">
        <v>330</v>
      </c>
      <c r="C53" s="260">
        <v>7.8</v>
      </c>
      <c r="D53" s="260">
        <v>7.8</v>
      </c>
      <c r="E53" s="260">
        <v>8.1</v>
      </c>
      <c r="F53" s="260"/>
      <c r="G53" s="260"/>
      <c r="H53" s="260"/>
      <c r="I53" s="260"/>
      <c r="J53" s="260"/>
      <c r="K53" s="264"/>
      <c r="L53" s="266"/>
      <c r="M53" s="260"/>
      <c r="N53" s="58"/>
      <c r="O53" s="58"/>
      <c r="P53" s="58"/>
      <c r="Q53" s="264"/>
      <c r="R53" s="264"/>
      <c r="S53" s="264"/>
      <c r="T53" s="264"/>
    </row>
    <row r="54" spans="1:20" ht="18.75" customHeight="1" x14ac:dyDescent="0.15">
      <c r="A54" s="368"/>
      <c r="B54" s="257" t="s">
        <v>233</v>
      </c>
      <c r="C54" s="258">
        <v>7.5</v>
      </c>
      <c r="D54" s="258">
        <v>7.4</v>
      </c>
      <c r="E54" s="258">
        <v>7.6333333333333329</v>
      </c>
      <c r="F54" s="258"/>
      <c r="G54" s="258"/>
      <c r="H54" s="258"/>
      <c r="I54" s="258"/>
      <c r="J54" s="258"/>
      <c r="K54" s="261"/>
      <c r="L54" s="262"/>
      <c r="M54" s="258"/>
      <c r="N54" s="15"/>
      <c r="O54" s="15"/>
      <c r="P54" s="15"/>
      <c r="Q54" s="264"/>
      <c r="R54" s="264"/>
      <c r="S54" s="264"/>
      <c r="T54" s="264"/>
    </row>
    <row r="55" spans="1:20" ht="18.75" customHeight="1" x14ac:dyDescent="0.15">
      <c r="A55" s="368"/>
      <c r="B55" s="257" t="s">
        <v>234</v>
      </c>
      <c r="C55" s="258">
        <v>7.8</v>
      </c>
      <c r="D55" s="258">
        <v>7.7</v>
      </c>
      <c r="E55" s="258">
        <v>7.833333333333333</v>
      </c>
      <c r="F55" s="258"/>
      <c r="G55" s="258"/>
      <c r="H55" s="258"/>
      <c r="I55" s="258"/>
      <c r="J55" s="258"/>
      <c r="K55" s="261"/>
      <c r="L55" s="262"/>
      <c r="M55" s="258"/>
      <c r="N55" s="15"/>
      <c r="O55" s="15"/>
      <c r="P55" s="15"/>
      <c r="Q55" s="264"/>
      <c r="R55" s="264"/>
      <c r="S55" s="264"/>
      <c r="T55" s="264"/>
    </row>
    <row r="56" spans="1:20" ht="18.75" customHeight="1" x14ac:dyDescent="0.15">
      <c r="A56" s="369"/>
      <c r="B56" s="257" t="s">
        <v>235</v>
      </c>
      <c r="C56" s="258">
        <v>8.1999999999999993</v>
      </c>
      <c r="D56" s="258">
        <v>8.1</v>
      </c>
      <c r="E56" s="258">
        <v>8.1999999999999993</v>
      </c>
      <c r="F56" s="258"/>
      <c r="G56" s="258"/>
      <c r="H56" s="258"/>
      <c r="I56" s="258"/>
      <c r="J56" s="258"/>
      <c r="K56" s="261"/>
      <c r="L56" s="262"/>
      <c r="M56" s="258"/>
      <c r="N56" s="15"/>
      <c r="O56" s="15"/>
      <c r="P56" s="15"/>
      <c r="Q56" s="264"/>
      <c r="R56" s="264"/>
      <c r="S56" s="264"/>
      <c r="T56" s="264"/>
    </row>
    <row r="57" spans="1:20" ht="18.75" customHeight="1" x14ac:dyDescent="0.15">
      <c r="A57" s="367" t="s">
        <v>236</v>
      </c>
      <c r="B57" s="257" t="s">
        <v>257</v>
      </c>
      <c r="C57" s="258">
        <v>8.1999999999999993</v>
      </c>
      <c r="D57" s="258">
        <v>7.8</v>
      </c>
      <c r="E57" s="258">
        <v>7.833333333333333</v>
      </c>
      <c r="F57" s="258"/>
      <c r="G57" s="258"/>
      <c r="H57" s="258"/>
      <c r="I57" s="258"/>
      <c r="J57" s="258"/>
      <c r="K57" s="261"/>
      <c r="L57" s="262"/>
      <c r="M57" s="258"/>
      <c r="N57" s="15"/>
      <c r="O57" s="15"/>
      <c r="P57" s="15"/>
      <c r="Q57" s="264"/>
      <c r="R57" s="264"/>
      <c r="S57" s="264"/>
      <c r="T57" s="264"/>
    </row>
    <row r="58" spans="1:20" ht="18.75" customHeight="1" x14ac:dyDescent="0.15">
      <c r="A58" s="374"/>
      <c r="B58" s="257" t="s">
        <v>237</v>
      </c>
      <c r="C58" s="258">
        <v>7.9</v>
      </c>
      <c r="D58" s="258">
        <v>7.6</v>
      </c>
      <c r="E58" s="258">
        <v>7.7333333333333334</v>
      </c>
      <c r="F58" s="258"/>
      <c r="G58" s="258"/>
      <c r="H58" s="258"/>
      <c r="I58" s="258"/>
      <c r="J58" s="258"/>
      <c r="K58" s="261"/>
      <c r="L58" s="262"/>
      <c r="M58" s="258"/>
      <c r="N58" s="15"/>
      <c r="O58" s="15"/>
      <c r="P58" s="15"/>
      <c r="Q58" s="264"/>
      <c r="R58" s="264"/>
      <c r="S58" s="264"/>
      <c r="T58" s="264"/>
    </row>
    <row r="59" spans="1:20" ht="18.75" customHeight="1" x14ac:dyDescent="0.15">
      <c r="A59" s="367" t="s">
        <v>258</v>
      </c>
      <c r="B59" s="265" t="s">
        <v>238</v>
      </c>
      <c r="C59" s="258">
        <v>7.8</v>
      </c>
      <c r="D59" s="258">
        <v>8.1999999999999993</v>
      </c>
      <c r="E59" s="258">
        <v>7.8999999999999995</v>
      </c>
      <c r="F59" s="258"/>
      <c r="G59" s="258"/>
      <c r="H59" s="258"/>
      <c r="I59" s="258"/>
      <c r="J59" s="258"/>
      <c r="K59" s="261"/>
      <c r="L59" s="262"/>
      <c r="M59" s="258"/>
      <c r="N59" s="15"/>
      <c r="O59" s="263"/>
      <c r="P59" s="263"/>
      <c r="Q59" s="264"/>
      <c r="R59" s="264"/>
      <c r="S59" s="264"/>
      <c r="T59" s="264"/>
    </row>
    <row r="60" spans="1:20" ht="18.75" customHeight="1" x14ac:dyDescent="0.15">
      <c r="A60" s="375"/>
      <c r="B60" s="257" t="s">
        <v>239</v>
      </c>
      <c r="C60" s="258">
        <v>7.5</v>
      </c>
      <c r="D60" s="258">
        <v>7.5</v>
      </c>
      <c r="E60" s="258">
        <v>7.4666666666666659</v>
      </c>
      <c r="F60" s="258"/>
      <c r="G60" s="258"/>
      <c r="H60" s="258"/>
      <c r="I60" s="258"/>
      <c r="J60" s="258"/>
      <c r="K60" s="261"/>
      <c r="L60" s="262"/>
      <c r="M60" s="258"/>
      <c r="N60" s="15"/>
      <c r="O60" s="15"/>
      <c r="P60" s="15"/>
      <c r="Q60" s="264"/>
      <c r="R60" s="264"/>
      <c r="S60" s="264"/>
      <c r="T60" s="264"/>
    </row>
    <row r="61" spans="1:20" ht="18.75" customHeight="1" x14ac:dyDescent="0.15">
      <c r="A61" s="374"/>
      <c r="B61" s="257" t="s">
        <v>259</v>
      </c>
      <c r="C61" s="258">
        <v>7.4</v>
      </c>
      <c r="D61" s="258">
        <v>7.5</v>
      </c>
      <c r="E61" s="258">
        <v>7.4666666666666659</v>
      </c>
      <c r="F61" s="258"/>
      <c r="G61" s="258"/>
      <c r="H61" s="258"/>
      <c r="I61" s="258"/>
      <c r="J61" s="258"/>
      <c r="K61" s="261"/>
      <c r="L61" s="262"/>
      <c r="M61" s="258"/>
      <c r="N61" s="15"/>
      <c r="O61" s="15"/>
      <c r="P61" s="15"/>
      <c r="Q61" s="264"/>
      <c r="R61" s="264"/>
      <c r="S61" s="264"/>
      <c r="T61" s="264"/>
    </row>
    <row r="62" spans="1:20" ht="18.75" customHeight="1" x14ac:dyDescent="0.15">
      <c r="A62" s="367" t="s">
        <v>240</v>
      </c>
      <c r="B62" s="257" t="s">
        <v>241</v>
      </c>
      <c r="C62" s="258">
        <v>7.8</v>
      </c>
      <c r="D62" s="258">
        <v>7.6</v>
      </c>
      <c r="E62" s="258">
        <v>7.833333333333333</v>
      </c>
      <c r="F62" s="258"/>
      <c r="G62" s="258"/>
      <c r="H62" s="258"/>
      <c r="I62" s="258"/>
      <c r="J62" s="258"/>
      <c r="K62" s="261"/>
      <c r="L62" s="262"/>
      <c r="M62" s="258"/>
      <c r="N62" s="263"/>
      <c r="O62" s="263"/>
      <c r="P62" s="263"/>
      <c r="Q62" s="264"/>
      <c r="R62" s="264"/>
      <c r="S62" s="264"/>
      <c r="T62" s="264"/>
    </row>
    <row r="63" spans="1:20" ht="18.75" customHeight="1" x14ac:dyDescent="0.15">
      <c r="A63" s="368"/>
      <c r="B63" s="257" t="s">
        <v>242</v>
      </c>
      <c r="C63" s="260" t="s">
        <v>59</v>
      </c>
      <c r="D63" s="260" t="s">
        <v>59</v>
      </c>
      <c r="E63" s="260" t="s">
        <v>59</v>
      </c>
      <c r="F63" s="259"/>
      <c r="G63" s="259"/>
      <c r="H63" s="259"/>
      <c r="I63" s="260"/>
      <c r="J63" s="260"/>
      <c r="K63" s="11"/>
      <c r="L63" s="270"/>
      <c r="M63" s="11"/>
      <c r="N63" s="58"/>
      <c r="O63" s="58"/>
      <c r="P63" s="58"/>
      <c r="Q63" s="264"/>
      <c r="R63" s="264"/>
      <c r="S63" s="264"/>
      <c r="T63" s="264"/>
    </row>
    <row r="64" spans="1:20" ht="18.75" customHeight="1" x14ac:dyDescent="0.15">
      <c r="A64" s="369"/>
      <c r="B64" s="257" t="s">
        <v>243</v>
      </c>
      <c r="C64" s="258">
        <v>7.8</v>
      </c>
      <c r="D64" s="258">
        <v>7.7</v>
      </c>
      <c r="E64" s="258">
        <v>7.7</v>
      </c>
      <c r="F64" s="258"/>
      <c r="G64" s="258"/>
      <c r="H64" s="258"/>
      <c r="I64" s="258"/>
      <c r="J64" s="258"/>
      <c r="K64" s="261"/>
      <c r="L64" s="262"/>
      <c r="M64" s="258"/>
      <c r="N64" s="15"/>
      <c r="O64" s="263"/>
      <c r="P64" s="263"/>
      <c r="Q64" s="264"/>
      <c r="R64" s="264"/>
      <c r="S64" s="264"/>
      <c r="T64" s="264"/>
    </row>
    <row r="65" spans="1:20" ht="18.75" customHeight="1" x14ac:dyDescent="0.15">
      <c r="A65" s="367" t="s">
        <v>244</v>
      </c>
      <c r="B65" s="257" t="s">
        <v>245</v>
      </c>
      <c r="C65" s="258">
        <v>7.7</v>
      </c>
      <c r="D65" s="258">
        <v>7.6</v>
      </c>
      <c r="E65" s="258">
        <v>7.7666666666666657</v>
      </c>
      <c r="F65" s="258"/>
      <c r="G65" s="258"/>
      <c r="H65" s="258"/>
      <c r="I65" s="258"/>
      <c r="J65" s="258"/>
      <c r="K65" s="261"/>
      <c r="L65" s="262"/>
      <c r="M65" s="258"/>
      <c r="N65" s="15"/>
      <c r="O65" s="15"/>
      <c r="P65" s="15"/>
      <c r="Q65" s="264"/>
      <c r="R65" s="264"/>
      <c r="S65" s="264"/>
      <c r="T65" s="264"/>
    </row>
    <row r="66" spans="1:20" ht="18.75" customHeight="1" x14ac:dyDescent="0.15">
      <c r="A66" s="369"/>
      <c r="B66" s="257" t="s">
        <v>246</v>
      </c>
      <c r="C66" s="258">
        <v>7.8</v>
      </c>
      <c r="D66" s="258">
        <v>7.7</v>
      </c>
      <c r="E66" s="258">
        <v>7.8999999999999995</v>
      </c>
      <c r="F66" s="258"/>
      <c r="G66" s="258"/>
      <c r="H66" s="258"/>
      <c r="I66" s="258"/>
      <c r="J66" s="258"/>
      <c r="K66" s="261"/>
      <c r="L66" s="262"/>
      <c r="M66" s="258"/>
      <c r="N66" s="15"/>
      <c r="O66" s="15"/>
      <c r="P66" s="15"/>
      <c r="Q66" s="264"/>
      <c r="R66" s="264"/>
      <c r="S66" s="264"/>
      <c r="T66" s="264"/>
    </row>
    <row r="67" spans="1:20" ht="18.75" customHeight="1" x14ac:dyDescent="0.15">
      <c r="A67" s="367" t="s">
        <v>247</v>
      </c>
      <c r="B67" s="257" t="s">
        <v>260</v>
      </c>
      <c r="C67" s="258">
        <v>7.7</v>
      </c>
      <c r="D67" s="258">
        <v>7.6</v>
      </c>
      <c r="E67" s="258">
        <v>8.1</v>
      </c>
      <c r="F67" s="258"/>
      <c r="G67" s="258"/>
      <c r="H67" s="258"/>
      <c r="I67" s="258"/>
      <c r="J67" s="258"/>
      <c r="K67" s="261"/>
      <c r="L67" s="262"/>
      <c r="M67" s="258"/>
      <c r="N67" s="263"/>
      <c r="O67" s="263"/>
      <c r="P67" s="263"/>
      <c r="Q67" s="264"/>
      <c r="R67" s="264"/>
      <c r="S67" s="264"/>
      <c r="T67" s="264"/>
    </row>
    <row r="68" spans="1:20" ht="18.75" customHeight="1" x14ac:dyDescent="0.15">
      <c r="A68" s="374"/>
      <c r="B68" s="257" t="s">
        <v>261</v>
      </c>
      <c r="C68" s="258">
        <v>7.5</v>
      </c>
      <c r="D68" s="258">
        <v>7.4</v>
      </c>
      <c r="E68" s="258">
        <v>7.6333333333333329</v>
      </c>
      <c r="F68" s="258"/>
      <c r="G68" s="258"/>
      <c r="H68" s="258"/>
      <c r="I68" s="258"/>
      <c r="J68" s="258"/>
      <c r="K68" s="261"/>
      <c r="L68" s="262"/>
      <c r="M68" s="258"/>
      <c r="N68" s="15"/>
      <c r="O68" s="15"/>
      <c r="P68" s="15"/>
      <c r="Q68" s="264"/>
      <c r="R68" s="264"/>
      <c r="S68" s="264"/>
      <c r="T68" s="264"/>
    </row>
    <row r="69" spans="1:20" ht="18.75" customHeight="1" x14ac:dyDescent="0.15">
      <c r="A69" s="256" t="s">
        <v>248</v>
      </c>
      <c r="B69" s="257" t="s">
        <v>249</v>
      </c>
      <c r="C69" s="258">
        <v>7.5</v>
      </c>
      <c r="D69" s="258">
        <v>7.5</v>
      </c>
      <c r="E69" s="258">
        <v>7.5666666666666664</v>
      </c>
      <c r="F69" s="258"/>
      <c r="G69" s="258"/>
      <c r="H69" s="258"/>
      <c r="I69" s="258"/>
      <c r="J69" s="258"/>
      <c r="K69" s="261"/>
      <c r="L69" s="262"/>
      <c r="M69" s="258"/>
      <c r="N69" s="15"/>
      <c r="O69" s="15"/>
      <c r="P69" s="15"/>
      <c r="Q69" s="264"/>
      <c r="R69" s="264"/>
      <c r="S69" s="264"/>
      <c r="T69" s="264"/>
    </row>
    <row r="70" spans="1:20" ht="18.75" customHeight="1" x14ac:dyDescent="0.15">
      <c r="A70" s="267" t="s">
        <v>262</v>
      </c>
      <c r="B70" s="257" t="s">
        <v>263</v>
      </c>
      <c r="C70" s="258">
        <v>8.1999999999999993</v>
      </c>
      <c r="D70" s="258">
        <v>8.1999999999999993</v>
      </c>
      <c r="E70" s="258">
        <v>8.5666666666666682</v>
      </c>
      <c r="F70" s="258"/>
      <c r="G70" s="258"/>
      <c r="H70" s="258"/>
      <c r="I70" s="258"/>
      <c r="J70" s="258"/>
      <c r="K70" s="261"/>
      <c r="L70" s="262"/>
      <c r="M70" s="258"/>
      <c r="N70" s="263"/>
      <c r="O70" s="263"/>
      <c r="P70" s="263"/>
      <c r="Q70" s="264"/>
      <c r="R70" s="264"/>
      <c r="S70" s="264"/>
      <c r="T70" s="264"/>
    </row>
    <row r="71" spans="1:20" ht="18.75" customHeight="1" x14ac:dyDescent="0.15">
      <c r="A71" s="267" t="s">
        <v>264</v>
      </c>
      <c r="B71" s="257" t="s">
        <v>265</v>
      </c>
      <c r="C71" s="258">
        <v>8.1</v>
      </c>
      <c r="D71" s="258">
        <v>8.4</v>
      </c>
      <c r="E71" s="258">
        <v>8.4666666666666668</v>
      </c>
      <c r="F71" s="258"/>
      <c r="G71" s="258"/>
      <c r="H71" s="258"/>
      <c r="I71" s="258"/>
      <c r="J71" s="258"/>
      <c r="K71" s="261"/>
      <c r="L71" s="262"/>
      <c r="M71" s="258"/>
      <c r="N71" s="15"/>
      <c r="O71" s="263"/>
      <c r="P71" s="263"/>
      <c r="Q71" s="264"/>
      <c r="R71" s="264"/>
      <c r="S71" s="264"/>
      <c r="T71" s="264"/>
    </row>
    <row r="72" spans="1:20" ht="18.75" customHeight="1" x14ac:dyDescent="0.15">
      <c r="A72" s="267" t="s">
        <v>266</v>
      </c>
      <c r="B72" s="257" t="s">
        <v>267</v>
      </c>
      <c r="C72" s="258">
        <v>8</v>
      </c>
      <c r="D72" s="258">
        <v>7.5</v>
      </c>
      <c r="E72" s="258">
        <v>8.1666666666666661</v>
      </c>
      <c r="F72" s="258"/>
      <c r="G72" s="258"/>
      <c r="H72" s="258"/>
      <c r="I72" s="258"/>
      <c r="J72" s="258"/>
      <c r="K72" s="261"/>
      <c r="L72" s="262"/>
      <c r="M72" s="258"/>
      <c r="N72" s="15"/>
      <c r="O72" s="15"/>
      <c r="P72" s="15"/>
      <c r="Q72" s="264"/>
      <c r="R72" s="264"/>
      <c r="S72" s="264"/>
      <c r="T72" s="264"/>
    </row>
    <row r="73" spans="1:20" ht="18.75" customHeight="1" x14ac:dyDescent="0.15">
      <c r="A73" s="367" t="s">
        <v>268</v>
      </c>
      <c r="B73" s="257" t="s">
        <v>269</v>
      </c>
      <c r="C73" s="258">
        <v>7.8</v>
      </c>
      <c r="D73" s="258">
        <v>7.8</v>
      </c>
      <c r="E73" s="258">
        <v>7.7666666666666666</v>
      </c>
      <c r="F73" s="258"/>
      <c r="G73" s="258"/>
      <c r="H73" s="258"/>
      <c r="I73" s="258"/>
      <c r="J73" s="258"/>
      <c r="K73" s="261"/>
      <c r="L73" s="262"/>
      <c r="M73" s="258"/>
      <c r="N73" s="15"/>
      <c r="O73" s="15"/>
      <c r="P73" s="15"/>
      <c r="Q73" s="264"/>
      <c r="R73" s="264"/>
      <c r="S73" s="264"/>
      <c r="T73" s="264"/>
    </row>
    <row r="74" spans="1:20" ht="18.75" customHeight="1" x14ac:dyDescent="0.15">
      <c r="A74" s="368"/>
      <c r="B74" s="257" t="s">
        <v>270</v>
      </c>
      <c r="C74" s="258">
        <v>7.8</v>
      </c>
      <c r="D74" s="258">
        <v>7.8</v>
      </c>
      <c r="E74" s="258">
        <v>7.8</v>
      </c>
      <c r="F74" s="258"/>
      <c r="G74" s="258"/>
      <c r="H74" s="258"/>
      <c r="I74" s="258"/>
      <c r="J74" s="258"/>
      <c r="K74" s="261"/>
      <c r="L74" s="262"/>
      <c r="M74" s="258"/>
      <c r="N74" s="15"/>
      <c r="O74" s="15"/>
      <c r="P74" s="15"/>
      <c r="Q74" s="264"/>
      <c r="R74" s="264"/>
      <c r="S74" s="264"/>
      <c r="T74" s="264"/>
    </row>
    <row r="75" spans="1:20" ht="18.75" customHeight="1" x14ac:dyDescent="0.15">
      <c r="A75" s="369"/>
      <c r="B75" s="257" t="s">
        <v>271</v>
      </c>
      <c r="C75" s="258">
        <v>7.7</v>
      </c>
      <c r="D75" s="258">
        <v>7.7</v>
      </c>
      <c r="E75" s="258">
        <v>7.7333333333333343</v>
      </c>
      <c r="F75" s="258"/>
      <c r="G75" s="258"/>
      <c r="H75" s="258"/>
      <c r="I75" s="258"/>
      <c r="J75" s="258"/>
      <c r="K75" s="261"/>
      <c r="L75" s="262"/>
      <c r="M75" s="258"/>
      <c r="N75" s="15"/>
      <c r="O75" s="15"/>
      <c r="P75" s="15"/>
      <c r="Q75" s="264"/>
      <c r="R75" s="264"/>
      <c r="S75" s="264"/>
      <c r="T75" s="264"/>
    </row>
    <row r="76" spans="1:20" ht="18.75" customHeight="1" x14ac:dyDescent="0.15">
      <c r="A76" s="271" t="s">
        <v>459</v>
      </c>
      <c r="B76" s="272"/>
      <c r="C76" s="272"/>
      <c r="D76" s="253"/>
      <c r="E76" s="253"/>
      <c r="F76" s="253"/>
      <c r="G76" s="253"/>
      <c r="H76" s="253"/>
      <c r="I76" s="253"/>
      <c r="J76" s="253"/>
      <c r="K76" s="253"/>
      <c r="L76" s="253"/>
      <c r="M76" s="268" t="s">
        <v>252</v>
      </c>
      <c r="N76" s="268"/>
      <c r="O76" s="268"/>
      <c r="P76" s="253"/>
      <c r="Q76" s="253"/>
      <c r="R76" s="253"/>
      <c r="S76" s="253"/>
      <c r="T76" s="253"/>
    </row>
    <row r="77" spans="1:20" ht="18.75" customHeight="1" x14ac:dyDescent="0.15">
      <c r="A77" s="269"/>
      <c r="B77" s="269"/>
      <c r="C77" s="269"/>
      <c r="D77" s="253"/>
      <c r="E77" s="253"/>
      <c r="F77" s="253"/>
      <c r="G77" s="253"/>
      <c r="H77" s="253"/>
      <c r="I77" s="253"/>
      <c r="J77" s="253"/>
      <c r="K77" s="253"/>
      <c r="L77" s="253"/>
      <c r="M77" s="253"/>
      <c r="N77" s="253"/>
      <c r="O77" s="253"/>
      <c r="P77" s="253"/>
      <c r="Q77" s="253"/>
      <c r="R77" s="253"/>
      <c r="S77" s="253"/>
      <c r="T77" s="253"/>
    </row>
    <row r="78" spans="1:20" ht="18.75" customHeight="1" x14ac:dyDescent="0.15">
      <c r="A78" s="269"/>
      <c r="B78" s="269"/>
      <c r="C78" s="269"/>
      <c r="D78" s="253"/>
      <c r="E78" s="253"/>
      <c r="F78" s="253"/>
      <c r="G78" s="253"/>
      <c r="H78" s="253"/>
      <c r="I78" s="253"/>
      <c r="J78" s="253"/>
      <c r="K78" s="253"/>
      <c r="L78" s="253"/>
      <c r="M78" s="253"/>
      <c r="N78" s="253"/>
      <c r="O78" s="253"/>
      <c r="P78" s="253"/>
      <c r="Q78" s="253"/>
      <c r="R78" s="253"/>
      <c r="S78" s="253"/>
      <c r="T78" s="253"/>
    </row>
    <row r="79" spans="1:20" ht="18.75" customHeight="1" x14ac:dyDescent="0.15">
      <c r="A79" s="269"/>
      <c r="B79" s="269"/>
      <c r="C79" s="269"/>
      <c r="D79" s="253"/>
      <c r="E79" s="253"/>
      <c r="F79" s="253"/>
      <c r="G79" s="253"/>
      <c r="H79" s="253"/>
      <c r="I79" s="253"/>
      <c r="J79" s="253"/>
      <c r="K79" s="253"/>
      <c r="L79" s="253"/>
      <c r="M79" s="253"/>
      <c r="N79" s="253"/>
      <c r="O79" s="253"/>
      <c r="P79" s="253"/>
      <c r="Q79" s="253"/>
      <c r="R79" s="253"/>
      <c r="S79" s="253"/>
      <c r="T79" s="253"/>
    </row>
    <row r="80" spans="1:20" ht="18.75" customHeight="1" x14ac:dyDescent="0.15">
      <c r="A80" s="269"/>
      <c r="B80" s="269"/>
      <c r="C80" s="269"/>
      <c r="D80" s="253"/>
      <c r="E80" s="253"/>
      <c r="F80" s="253"/>
      <c r="G80" s="253"/>
      <c r="H80" s="253"/>
      <c r="I80" s="253"/>
      <c r="J80" s="253"/>
      <c r="K80" s="253"/>
      <c r="L80" s="253"/>
      <c r="M80" s="253"/>
      <c r="N80" s="253"/>
      <c r="O80" s="253"/>
      <c r="P80" s="253"/>
      <c r="Q80" s="253"/>
      <c r="R80" s="253"/>
      <c r="S80" s="253"/>
      <c r="T80" s="253"/>
    </row>
    <row r="81" spans="1:20" ht="18.75" customHeight="1" x14ac:dyDescent="0.15">
      <c r="A81" s="269"/>
      <c r="B81" s="269"/>
      <c r="C81" s="269"/>
      <c r="D81" s="253"/>
      <c r="E81" s="253"/>
      <c r="F81" s="253"/>
      <c r="G81" s="253"/>
      <c r="H81" s="253"/>
      <c r="I81" s="253"/>
      <c r="J81" s="253"/>
      <c r="K81" s="253"/>
      <c r="L81" s="253"/>
      <c r="M81" s="253"/>
      <c r="N81" s="253"/>
      <c r="O81" s="253"/>
      <c r="P81" s="253"/>
      <c r="Q81" s="253"/>
      <c r="R81" s="253"/>
      <c r="S81" s="253"/>
      <c r="T81" s="253"/>
    </row>
    <row r="82" spans="1:20" ht="18.75" customHeight="1" x14ac:dyDescent="0.15">
      <c r="A82" s="269"/>
      <c r="B82" s="269"/>
      <c r="C82" s="269"/>
      <c r="D82" s="253"/>
      <c r="E82" s="253"/>
      <c r="F82" s="253"/>
      <c r="G82" s="253"/>
      <c r="H82" s="253"/>
      <c r="I82" s="253"/>
      <c r="J82" s="253"/>
      <c r="K82" s="253"/>
      <c r="L82" s="253"/>
      <c r="M82" s="253"/>
      <c r="N82" s="253"/>
      <c r="O82" s="253"/>
      <c r="P82" s="253"/>
      <c r="Q82" s="253"/>
      <c r="R82" s="253"/>
      <c r="S82" s="253"/>
      <c r="T82" s="253"/>
    </row>
    <row r="83" spans="1:20" ht="18.75" customHeight="1" x14ac:dyDescent="0.15">
      <c r="A83" s="269"/>
      <c r="B83" s="269"/>
      <c r="C83" s="269"/>
      <c r="D83" s="253"/>
      <c r="E83" s="253"/>
      <c r="F83" s="253"/>
      <c r="G83" s="253"/>
      <c r="H83" s="253"/>
      <c r="I83" s="253"/>
      <c r="J83" s="253"/>
      <c r="K83" s="253"/>
      <c r="L83" s="253"/>
      <c r="M83" s="253"/>
      <c r="N83" s="253"/>
      <c r="O83" s="253"/>
      <c r="P83" s="253"/>
      <c r="Q83" s="253"/>
      <c r="R83" s="253"/>
      <c r="S83" s="253"/>
      <c r="T83" s="253"/>
    </row>
    <row r="84" spans="1:20" ht="18.75" customHeight="1" x14ac:dyDescent="0.15">
      <c r="A84" s="269"/>
      <c r="B84" s="269"/>
      <c r="C84" s="269"/>
      <c r="D84" s="253"/>
      <c r="E84" s="253"/>
      <c r="F84" s="253"/>
      <c r="G84" s="253"/>
      <c r="H84" s="253"/>
      <c r="I84" s="253"/>
      <c r="J84" s="253"/>
      <c r="K84" s="253"/>
      <c r="L84" s="253"/>
      <c r="M84" s="253"/>
      <c r="N84" s="253"/>
      <c r="O84" s="253"/>
      <c r="P84" s="253"/>
      <c r="Q84" s="253"/>
      <c r="R84" s="253"/>
      <c r="S84" s="253"/>
      <c r="T84" s="253"/>
    </row>
    <row r="85" spans="1:20" ht="18.75" customHeight="1" x14ac:dyDescent="0.15">
      <c r="A85" s="269"/>
      <c r="B85" s="269"/>
      <c r="C85" s="269"/>
      <c r="D85" s="253"/>
      <c r="E85" s="253"/>
      <c r="F85" s="253"/>
      <c r="G85" s="253"/>
      <c r="H85" s="253"/>
      <c r="I85" s="253"/>
      <c r="J85" s="253"/>
      <c r="K85" s="253"/>
      <c r="L85" s="253"/>
      <c r="M85" s="253"/>
      <c r="N85" s="253"/>
      <c r="O85" s="253"/>
      <c r="P85" s="253"/>
      <c r="Q85" s="253"/>
      <c r="R85" s="253"/>
      <c r="S85" s="253"/>
      <c r="T85" s="253"/>
    </row>
    <row r="86" spans="1:20" ht="18.75" customHeight="1" x14ac:dyDescent="0.15">
      <c r="A86" s="269"/>
      <c r="B86" s="269"/>
      <c r="C86" s="269"/>
      <c r="D86" s="253"/>
      <c r="E86" s="253"/>
      <c r="F86" s="253"/>
      <c r="G86" s="253"/>
      <c r="H86" s="253"/>
      <c r="I86" s="253"/>
      <c r="J86" s="253"/>
      <c r="K86" s="253"/>
      <c r="L86" s="253"/>
      <c r="M86" s="253"/>
      <c r="N86" s="253"/>
      <c r="O86" s="253"/>
      <c r="P86" s="253"/>
      <c r="Q86" s="253"/>
      <c r="R86" s="253"/>
      <c r="S86" s="253"/>
      <c r="T86" s="253"/>
    </row>
    <row r="87" spans="1:20" ht="18.75" customHeight="1" x14ac:dyDescent="0.15">
      <c r="A87" s="269"/>
      <c r="B87" s="269"/>
      <c r="C87" s="269"/>
      <c r="D87" s="253"/>
      <c r="E87" s="253"/>
      <c r="F87" s="253"/>
      <c r="G87" s="253"/>
      <c r="H87" s="253"/>
      <c r="I87" s="253"/>
      <c r="J87" s="253"/>
      <c r="K87" s="253"/>
      <c r="L87" s="253"/>
      <c r="M87" s="253"/>
      <c r="N87" s="253"/>
      <c r="O87" s="253"/>
      <c r="P87" s="253"/>
      <c r="Q87" s="253"/>
      <c r="R87" s="253"/>
      <c r="S87" s="253"/>
      <c r="T87" s="253"/>
    </row>
    <row r="88" spans="1:20" ht="18.75" customHeight="1" x14ac:dyDescent="0.15">
      <c r="A88" s="269"/>
      <c r="B88" s="269"/>
      <c r="C88" s="269"/>
      <c r="D88" s="253"/>
      <c r="E88" s="253"/>
      <c r="F88" s="253"/>
      <c r="G88" s="253"/>
      <c r="H88" s="253"/>
      <c r="I88" s="253"/>
      <c r="J88" s="253"/>
      <c r="K88" s="253"/>
      <c r="L88" s="253"/>
      <c r="M88" s="253"/>
      <c r="N88" s="253"/>
      <c r="O88" s="253"/>
      <c r="P88" s="253"/>
      <c r="Q88" s="253"/>
      <c r="R88" s="253"/>
      <c r="S88" s="253"/>
      <c r="T88" s="253"/>
    </row>
    <row r="89" spans="1:20" ht="18.75" customHeight="1" x14ac:dyDescent="0.15">
      <c r="A89" s="252" t="s">
        <v>222</v>
      </c>
      <c r="B89" s="253"/>
      <c r="C89" s="253"/>
      <c r="D89" s="253"/>
      <c r="E89" s="253"/>
      <c r="F89" s="253"/>
      <c r="G89" s="253"/>
      <c r="H89" s="253"/>
      <c r="I89" s="253"/>
      <c r="J89" s="253"/>
      <c r="K89" s="253"/>
      <c r="L89" s="253"/>
      <c r="M89" s="253"/>
      <c r="N89" s="253"/>
      <c r="O89" s="253"/>
      <c r="P89" s="253"/>
      <c r="Q89" s="253"/>
      <c r="R89" s="253"/>
      <c r="S89" s="253"/>
      <c r="T89" s="253"/>
    </row>
    <row r="90" spans="1:20" ht="18.75" customHeight="1" x14ac:dyDescent="0.15">
      <c r="A90" s="254"/>
      <c r="B90" s="254"/>
      <c r="C90" s="254"/>
      <c r="D90" s="254"/>
      <c r="E90" s="254"/>
      <c r="F90" s="254"/>
      <c r="G90" s="254"/>
      <c r="H90" s="254"/>
      <c r="I90" s="254"/>
      <c r="J90" s="254"/>
      <c r="K90" s="254"/>
      <c r="L90" s="253"/>
      <c r="O90" s="27"/>
      <c r="Q90" s="253"/>
      <c r="T90" s="27" t="s">
        <v>272</v>
      </c>
    </row>
    <row r="91" spans="1:20" ht="18.75" customHeight="1" x14ac:dyDescent="0.15">
      <c r="A91" s="370" t="s">
        <v>223</v>
      </c>
      <c r="B91" s="372" t="s">
        <v>224</v>
      </c>
      <c r="C91" s="377" t="s">
        <v>226</v>
      </c>
      <c r="D91" s="377"/>
      <c r="E91" s="377"/>
      <c r="F91" s="377"/>
      <c r="G91" s="377"/>
      <c r="H91" s="377"/>
      <c r="I91" s="377"/>
      <c r="J91" s="377"/>
      <c r="K91" s="377"/>
      <c r="L91" s="377"/>
      <c r="M91" s="377"/>
      <c r="N91" s="377"/>
      <c r="O91" s="377"/>
      <c r="P91" s="377"/>
      <c r="Q91" s="377"/>
      <c r="R91" s="377"/>
      <c r="S91" s="377"/>
      <c r="T91" s="377"/>
    </row>
    <row r="92" spans="1:20" ht="18.75" customHeight="1" x14ac:dyDescent="0.15">
      <c r="A92" s="371"/>
      <c r="B92" s="371"/>
      <c r="C92" s="273" t="s">
        <v>253</v>
      </c>
      <c r="D92" s="273" t="s">
        <v>372</v>
      </c>
      <c r="E92" s="273" t="s">
        <v>373</v>
      </c>
      <c r="F92" s="273" t="s">
        <v>374</v>
      </c>
      <c r="G92" s="273" t="s">
        <v>375</v>
      </c>
      <c r="H92" s="273" t="s">
        <v>376</v>
      </c>
      <c r="I92" s="273" t="s">
        <v>377</v>
      </c>
      <c r="J92" s="273" t="s">
        <v>378</v>
      </c>
      <c r="K92" s="273" t="s">
        <v>379</v>
      </c>
      <c r="L92" s="273" t="s">
        <v>122</v>
      </c>
      <c r="M92" s="273" t="s">
        <v>380</v>
      </c>
      <c r="N92" s="273" t="s">
        <v>381</v>
      </c>
      <c r="O92" s="273" t="s">
        <v>382</v>
      </c>
      <c r="P92" s="273" t="s">
        <v>383</v>
      </c>
      <c r="Q92" s="274" t="s">
        <v>326</v>
      </c>
      <c r="R92" s="274" t="s">
        <v>324</v>
      </c>
      <c r="S92" s="274" t="s">
        <v>336</v>
      </c>
      <c r="T92" s="274" t="s">
        <v>407</v>
      </c>
    </row>
    <row r="93" spans="1:20" ht="18.75" customHeight="1" x14ac:dyDescent="0.15">
      <c r="A93" s="256" t="s">
        <v>227</v>
      </c>
      <c r="B93" s="257" t="s">
        <v>228</v>
      </c>
      <c r="C93" s="258">
        <v>9.1999999999999993</v>
      </c>
      <c r="D93" s="258">
        <v>11</v>
      </c>
      <c r="E93" s="258">
        <v>8.9</v>
      </c>
      <c r="F93" s="259" t="s">
        <v>221</v>
      </c>
      <c r="G93" s="259" t="s">
        <v>221</v>
      </c>
      <c r="H93" s="259" t="s">
        <v>221</v>
      </c>
      <c r="I93" s="260" t="s">
        <v>221</v>
      </c>
      <c r="J93" s="260" t="s">
        <v>221</v>
      </c>
      <c r="K93" s="260" t="s">
        <v>254</v>
      </c>
      <c r="L93" s="260" t="s">
        <v>254</v>
      </c>
      <c r="M93" s="260" t="s">
        <v>254</v>
      </c>
      <c r="N93" s="260" t="s">
        <v>254</v>
      </c>
      <c r="O93" s="260" t="s">
        <v>254</v>
      </c>
      <c r="P93" s="260" t="s">
        <v>254</v>
      </c>
      <c r="Q93" s="260" t="s">
        <v>321</v>
      </c>
      <c r="R93" s="260" t="s">
        <v>254</v>
      </c>
      <c r="S93" s="260" t="s">
        <v>254</v>
      </c>
      <c r="T93" s="260" t="s">
        <v>254</v>
      </c>
    </row>
    <row r="94" spans="1:20" ht="18.75" customHeight="1" x14ac:dyDescent="0.15">
      <c r="A94" s="367" t="s">
        <v>229</v>
      </c>
      <c r="B94" s="257" t="s">
        <v>255</v>
      </c>
      <c r="C94" s="258">
        <v>8.8000000000000007</v>
      </c>
      <c r="D94" s="258">
        <v>12</v>
      </c>
      <c r="E94" s="258">
        <v>7.3</v>
      </c>
      <c r="F94" s="258">
        <v>11.7</v>
      </c>
      <c r="G94" s="258">
        <v>9.1</v>
      </c>
      <c r="H94" s="258">
        <v>10.8</v>
      </c>
      <c r="I94" s="258">
        <v>9.6</v>
      </c>
      <c r="J94" s="258">
        <v>10.199999999999999</v>
      </c>
      <c r="K94" s="261">
        <v>8.4499999999999993</v>
      </c>
      <c r="L94" s="275">
        <v>9.8000000000000007</v>
      </c>
      <c r="M94" s="258">
        <v>9.1</v>
      </c>
      <c r="N94" s="15">
        <v>8.5</v>
      </c>
      <c r="O94" s="15">
        <v>10.1</v>
      </c>
      <c r="P94" s="15">
        <v>10.3</v>
      </c>
      <c r="Q94" s="260">
        <v>8.6999999999999993</v>
      </c>
      <c r="R94" s="260">
        <v>10.7</v>
      </c>
      <c r="S94" s="260">
        <v>9.5</v>
      </c>
      <c r="T94" s="276">
        <v>11.2</v>
      </c>
    </row>
    <row r="95" spans="1:20" ht="18.75" customHeight="1" x14ac:dyDescent="0.15">
      <c r="A95" s="369"/>
      <c r="B95" s="257" t="s">
        <v>230</v>
      </c>
      <c r="C95" s="258">
        <v>8.4</v>
      </c>
      <c r="D95" s="258">
        <v>9.1</v>
      </c>
      <c r="E95" s="258">
        <v>10.9</v>
      </c>
      <c r="F95" s="258">
        <v>11.2</v>
      </c>
      <c r="G95" s="258">
        <v>10.5</v>
      </c>
      <c r="H95" s="258">
        <v>11.2</v>
      </c>
      <c r="I95" s="258">
        <v>12.2</v>
      </c>
      <c r="J95" s="258">
        <v>11.6</v>
      </c>
      <c r="K95" s="261">
        <v>10.35</v>
      </c>
      <c r="L95" s="275">
        <v>10.9</v>
      </c>
      <c r="M95" s="258">
        <v>10.6</v>
      </c>
      <c r="N95" s="15">
        <v>9.6999999999999993</v>
      </c>
      <c r="O95" s="15">
        <v>11.8</v>
      </c>
      <c r="P95" s="15">
        <v>12.9</v>
      </c>
      <c r="Q95" s="260">
        <v>10.3</v>
      </c>
      <c r="R95" s="260">
        <v>10.9</v>
      </c>
      <c r="S95" s="260">
        <v>13.9</v>
      </c>
      <c r="T95" s="276">
        <v>12.9</v>
      </c>
    </row>
    <row r="96" spans="1:20" ht="18.75" customHeight="1" x14ac:dyDescent="0.15">
      <c r="A96" s="367" t="s">
        <v>256</v>
      </c>
      <c r="B96" s="257" t="s">
        <v>232</v>
      </c>
      <c r="C96" s="258">
        <v>6.8</v>
      </c>
      <c r="D96" s="258">
        <v>11</v>
      </c>
      <c r="E96" s="258">
        <v>6.4</v>
      </c>
      <c r="F96" s="258">
        <v>6.7</v>
      </c>
      <c r="G96" s="258">
        <v>7.9</v>
      </c>
      <c r="H96" s="258">
        <v>8.6</v>
      </c>
      <c r="I96" s="258">
        <v>7.6</v>
      </c>
      <c r="J96" s="258">
        <v>7</v>
      </c>
      <c r="K96" s="261">
        <v>6.8249999999999993</v>
      </c>
      <c r="L96" s="275">
        <v>7.3</v>
      </c>
      <c r="M96" s="258">
        <v>7.8</v>
      </c>
      <c r="N96" s="15">
        <v>7.8</v>
      </c>
      <c r="O96" s="15">
        <v>7.2</v>
      </c>
      <c r="P96" s="15">
        <v>8.6</v>
      </c>
      <c r="Q96" s="260">
        <v>7.3</v>
      </c>
      <c r="R96" s="260" t="s">
        <v>254</v>
      </c>
      <c r="S96" s="260" t="s">
        <v>254</v>
      </c>
      <c r="T96" s="260" t="s">
        <v>254</v>
      </c>
    </row>
    <row r="97" spans="1:20" ht="18.75" customHeight="1" x14ac:dyDescent="0.15">
      <c r="A97" s="368"/>
      <c r="B97" s="257" t="s">
        <v>329</v>
      </c>
      <c r="C97" s="259" t="s">
        <v>254</v>
      </c>
      <c r="D97" s="259" t="s">
        <v>254</v>
      </c>
      <c r="E97" s="259" t="s">
        <v>254</v>
      </c>
      <c r="F97" s="259" t="s">
        <v>254</v>
      </c>
      <c r="G97" s="259" t="s">
        <v>254</v>
      </c>
      <c r="H97" s="259" t="s">
        <v>254</v>
      </c>
      <c r="I97" s="259" t="s">
        <v>254</v>
      </c>
      <c r="J97" s="259" t="s">
        <v>254</v>
      </c>
      <c r="K97" s="264" t="s">
        <v>254</v>
      </c>
      <c r="L97" s="277" t="s">
        <v>254</v>
      </c>
      <c r="M97" s="259" t="s">
        <v>254</v>
      </c>
      <c r="N97" s="58" t="s">
        <v>254</v>
      </c>
      <c r="O97" s="58" t="s">
        <v>254</v>
      </c>
      <c r="P97" s="58" t="s">
        <v>254</v>
      </c>
      <c r="Q97" s="260" t="s">
        <v>254</v>
      </c>
      <c r="R97" s="260">
        <v>7.4</v>
      </c>
      <c r="S97" s="260">
        <v>8.3000000000000007</v>
      </c>
      <c r="T97" s="276">
        <v>8.6999999999999993</v>
      </c>
    </row>
    <row r="98" spans="1:20" ht="18.75" customHeight="1" x14ac:dyDescent="0.15">
      <c r="A98" s="368"/>
      <c r="B98" s="257" t="s">
        <v>233</v>
      </c>
      <c r="C98" s="258">
        <v>9.1999999999999993</v>
      </c>
      <c r="D98" s="258">
        <v>17</v>
      </c>
      <c r="E98" s="258">
        <v>10.5</v>
      </c>
      <c r="F98" s="258">
        <v>12.4</v>
      </c>
      <c r="G98" s="258">
        <v>12.8</v>
      </c>
      <c r="H98" s="258">
        <v>13.9</v>
      </c>
      <c r="I98" s="258">
        <v>12.3</v>
      </c>
      <c r="J98" s="258">
        <v>12.1</v>
      </c>
      <c r="K98" s="261">
        <v>10.1</v>
      </c>
      <c r="L98" s="275">
        <v>10.7</v>
      </c>
      <c r="M98" s="258">
        <v>9.4</v>
      </c>
      <c r="N98" s="15">
        <v>8.8000000000000007</v>
      </c>
      <c r="O98" s="15">
        <v>9.9</v>
      </c>
      <c r="P98" s="15">
        <v>9.1</v>
      </c>
      <c r="Q98" s="260">
        <v>9.4</v>
      </c>
      <c r="R98" s="260">
        <v>11.4</v>
      </c>
      <c r="S98" s="260">
        <v>9.6999999999999993</v>
      </c>
      <c r="T98" s="276">
        <v>9.6</v>
      </c>
    </row>
    <row r="99" spans="1:20" ht="18.75" customHeight="1" x14ac:dyDescent="0.15">
      <c r="A99" s="368"/>
      <c r="B99" s="257" t="s">
        <v>234</v>
      </c>
      <c r="C99" s="258">
        <v>10.9</v>
      </c>
      <c r="D99" s="258">
        <v>11</v>
      </c>
      <c r="E99" s="258">
        <v>9.6</v>
      </c>
      <c r="F99" s="258">
        <v>11.2</v>
      </c>
      <c r="G99" s="258">
        <v>11.3</v>
      </c>
      <c r="H99" s="258">
        <v>11.7</v>
      </c>
      <c r="I99" s="278">
        <v>11.1</v>
      </c>
      <c r="J99" s="258">
        <v>11.1</v>
      </c>
      <c r="K99" s="261">
        <v>10.375</v>
      </c>
      <c r="L99" s="275">
        <v>10.199999999999999</v>
      </c>
      <c r="M99" s="258">
        <v>9.4</v>
      </c>
      <c r="N99" s="15">
        <v>9.5</v>
      </c>
      <c r="O99" s="15">
        <v>10.8</v>
      </c>
      <c r="P99" s="15">
        <v>11</v>
      </c>
      <c r="Q99" s="260">
        <v>11.2</v>
      </c>
      <c r="R99" s="260">
        <v>12</v>
      </c>
      <c r="S99" s="260">
        <v>11.1</v>
      </c>
      <c r="T99" s="276">
        <v>11.3</v>
      </c>
    </row>
    <row r="100" spans="1:20" ht="18.75" customHeight="1" x14ac:dyDescent="0.15">
      <c r="A100" s="369"/>
      <c r="B100" s="257" t="s">
        <v>235</v>
      </c>
      <c r="C100" s="258">
        <v>8.6999999999999993</v>
      </c>
      <c r="D100" s="258">
        <v>13</v>
      </c>
      <c r="E100" s="258">
        <v>9.1999999999999993</v>
      </c>
      <c r="F100" s="258">
        <v>10.3</v>
      </c>
      <c r="G100" s="258">
        <v>8.4</v>
      </c>
      <c r="H100" s="258">
        <v>9.3000000000000007</v>
      </c>
      <c r="I100" s="258">
        <v>9.8000000000000007</v>
      </c>
      <c r="J100" s="258">
        <v>8.8000000000000007</v>
      </c>
      <c r="K100" s="261">
        <v>8.7750000000000004</v>
      </c>
      <c r="L100" s="275">
        <v>8.9</v>
      </c>
      <c r="M100" s="258">
        <v>9</v>
      </c>
      <c r="N100" s="15">
        <v>9.3000000000000007</v>
      </c>
      <c r="O100" s="15">
        <v>9.3000000000000007</v>
      </c>
      <c r="P100" s="15">
        <v>9.6</v>
      </c>
      <c r="Q100" s="260">
        <v>8.6999999999999993</v>
      </c>
      <c r="R100" s="260">
        <v>9.5</v>
      </c>
      <c r="S100" s="260">
        <v>10.1</v>
      </c>
      <c r="T100" s="276">
        <v>11.3</v>
      </c>
    </row>
    <row r="101" spans="1:20" ht="18.75" customHeight="1" x14ac:dyDescent="0.15">
      <c r="A101" s="367" t="s">
        <v>236</v>
      </c>
      <c r="B101" s="257" t="s">
        <v>257</v>
      </c>
      <c r="C101" s="258">
        <v>6.9</v>
      </c>
      <c r="D101" s="258">
        <v>7.9</v>
      </c>
      <c r="E101" s="258">
        <v>6.5</v>
      </c>
      <c r="F101" s="258">
        <v>9.9</v>
      </c>
      <c r="G101" s="258">
        <v>7.9</v>
      </c>
      <c r="H101" s="258">
        <v>9.5</v>
      </c>
      <c r="I101" s="258">
        <v>12</v>
      </c>
      <c r="J101" s="258">
        <v>10.5</v>
      </c>
      <c r="K101" s="261">
        <v>9.6750000000000007</v>
      </c>
      <c r="L101" s="275">
        <v>10.4</v>
      </c>
      <c r="M101" s="258">
        <v>10.6</v>
      </c>
      <c r="N101" s="15">
        <v>10.9</v>
      </c>
      <c r="O101" s="15">
        <v>10.199999999999999</v>
      </c>
      <c r="P101" s="15">
        <v>12.1</v>
      </c>
      <c r="Q101" s="260">
        <v>11.3</v>
      </c>
      <c r="R101" s="260">
        <v>11.4</v>
      </c>
      <c r="S101" s="260">
        <v>11.6</v>
      </c>
      <c r="T101" s="276">
        <v>11.6</v>
      </c>
    </row>
    <row r="102" spans="1:20" ht="18.75" customHeight="1" x14ac:dyDescent="0.15">
      <c r="A102" s="374"/>
      <c r="B102" s="257" t="s">
        <v>237</v>
      </c>
      <c r="C102" s="258">
        <v>6.1</v>
      </c>
      <c r="D102" s="258">
        <v>6.2</v>
      </c>
      <c r="E102" s="258">
        <v>5.8</v>
      </c>
      <c r="F102" s="258">
        <v>8.4</v>
      </c>
      <c r="G102" s="258">
        <v>6.9</v>
      </c>
      <c r="H102" s="258">
        <v>7.9</v>
      </c>
      <c r="I102" s="258">
        <v>9.6</v>
      </c>
      <c r="J102" s="258">
        <v>8.3000000000000007</v>
      </c>
      <c r="K102" s="261">
        <v>8.3249999999999993</v>
      </c>
      <c r="L102" s="275">
        <v>8.8000000000000007</v>
      </c>
      <c r="M102" s="258">
        <v>8.1</v>
      </c>
      <c r="N102" s="15">
        <v>9.1</v>
      </c>
      <c r="O102" s="15">
        <v>9.6</v>
      </c>
      <c r="P102" s="15">
        <v>11.7</v>
      </c>
      <c r="Q102" s="260">
        <v>9.8000000000000007</v>
      </c>
      <c r="R102" s="260">
        <v>11.7</v>
      </c>
      <c r="S102" s="260">
        <v>10.199999999999999</v>
      </c>
      <c r="T102" s="276">
        <v>10</v>
      </c>
    </row>
    <row r="103" spans="1:20" ht="18.75" customHeight="1" x14ac:dyDescent="0.15">
      <c r="A103" s="367" t="s">
        <v>258</v>
      </c>
      <c r="B103" s="257" t="s">
        <v>238</v>
      </c>
      <c r="C103" s="258">
        <v>10.7</v>
      </c>
      <c r="D103" s="258">
        <v>12</v>
      </c>
      <c r="E103" s="258">
        <v>10.8</v>
      </c>
      <c r="F103" s="258">
        <v>11.7</v>
      </c>
      <c r="G103" s="258">
        <v>10.8</v>
      </c>
      <c r="H103" s="258">
        <v>11.5</v>
      </c>
      <c r="I103" s="258">
        <v>10.5</v>
      </c>
      <c r="J103" s="258">
        <v>10.1</v>
      </c>
      <c r="K103" s="261">
        <v>10.324999999999999</v>
      </c>
      <c r="L103" s="275">
        <v>11</v>
      </c>
      <c r="M103" s="258">
        <v>9.5</v>
      </c>
      <c r="N103" s="15">
        <v>10.9</v>
      </c>
      <c r="O103" s="15">
        <v>10.8</v>
      </c>
      <c r="P103" s="15">
        <v>11.3</v>
      </c>
      <c r="Q103" s="260">
        <v>9.8000000000000007</v>
      </c>
      <c r="R103" s="260">
        <v>12.5</v>
      </c>
      <c r="S103" s="260">
        <v>12.4</v>
      </c>
      <c r="T103" s="276">
        <v>12.8</v>
      </c>
    </row>
    <row r="104" spans="1:20" ht="18.75" customHeight="1" x14ac:dyDescent="0.15">
      <c r="A104" s="375"/>
      <c r="B104" s="257" t="s">
        <v>239</v>
      </c>
      <c r="C104" s="258">
        <v>7.4</v>
      </c>
      <c r="D104" s="258">
        <v>7.6</v>
      </c>
      <c r="E104" s="258">
        <v>7.3</v>
      </c>
      <c r="F104" s="258">
        <v>7.8</v>
      </c>
      <c r="G104" s="258">
        <v>7.9</v>
      </c>
      <c r="H104" s="258">
        <v>9.3000000000000007</v>
      </c>
      <c r="I104" s="258">
        <v>7.8</v>
      </c>
      <c r="J104" s="258">
        <v>6.8</v>
      </c>
      <c r="K104" s="261">
        <v>7.3250000000000002</v>
      </c>
      <c r="L104" s="275">
        <v>7.1</v>
      </c>
      <c r="M104" s="258">
        <v>6.3</v>
      </c>
      <c r="N104" s="15">
        <v>7.8</v>
      </c>
      <c r="O104" s="15">
        <v>7.6</v>
      </c>
      <c r="P104" s="15">
        <v>6.8</v>
      </c>
      <c r="Q104" s="260">
        <v>6.3</v>
      </c>
      <c r="R104" s="260">
        <v>7.4</v>
      </c>
      <c r="S104" s="260">
        <v>8</v>
      </c>
      <c r="T104" s="276">
        <v>8.1</v>
      </c>
    </row>
    <row r="105" spans="1:20" ht="18.75" customHeight="1" x14ac:dyDescent="0.15">
      <c r="A105" s="374"/>
      <c r="B105" s="257" t="s">
        <v>259</v>
      </c>
      <c r="C105" s="258">
        <v>6.4</v>
      </c>
      <c r="D105" s="258">
        <v>5.8</v>
      </c>
      <c r="E105" s="258">
        <v>6</v>
      </c>
      <c r="F105" s="258">
        <v>7.2</v>
      </c>
      <c r="G105" s="258">
        <v>7.7</v>
      </c>
      <c r="H105" s="258">
        <v>8.4</v>
      </c>
      <c r="I105" s="258">
        <v>6.8</v>
      </c>
      <c r="J105" s="258">
        <v>6.3</v>
      </c>
      <c r="K105" s="261">
        <v>6.8250000000000011</v>
      </c>
      <c r="L105" s="275">
        <v>7</v>
      </c>
      <c r="M105" s="258">
        <v>5.7</v>
      </c>
      <c r="N105" s="15">
        <v>7.5</v>
      </c>
      <c r="O105" s="15">
        <v>6.9</v>
      </c>
      <c r="P105" s="15">
        <v>5.9</v>
      </c>
      <c r="Q105" s="260">
        <v>5.7</v>
      </c>
      <c r="R105" s="260">
        <v>6.6</v>
      </c>
      <c r="S105" s="260">
        <v>6.6</v>
      </c>
      <c r="T105" s="276">
        <v>6.3250000000000002</v>
      </c>
    </row>
    <row r="106" spans="1:20" ht="18.75" customHeight="1" x14ac:dyDescent="0.15">
      <c r="A106" s="367" t="s">
        <v>240</v>
      </c>
      <c r="B106" s="257" t="s">
        <v>241</v>
      </c>
      <c r="C106" s="258">
        <v>9.9</v>
      </c>
      <c r="D106" s="258">
        <v>14</v>
      </c>
      <c r="E106" s="258">
        <v>9.9</v>
      </c>
      <c r="F106" s="258">
        <v>10.5</v>
      </c>
      <c r="G106" s="258">
        <v>10.3</v>
      </c>
      <c r="H106" s="258">
        <v>11.3</v>
      </c>
      <c r="I106" s="258">
        <v>10.5</v>
      </c>
      <c r="J106" s="258">
        <v>10.4</v>
      </c>
      <c r="K106" s="261">
        <v>8.625</v>
      </c>
      <c r="L106" s="275">
        <v>10</v>
      </c>
      <c r="M106" s="258">
        <v>10.4</v>
      </c>
      <c r="N106" s="15">
        <v>10.6</v>
      </c>
      <c r="O106" s="15">
        <v>10.1</v>
      </c>
      <c r="P106" s="15">
        <v>10.6</v>
      </c>
      <c r="Q106" s="260">
        <v>10.1</v>
      </c>
      <c r="R106" s="260">
        <v>9.8000000000000007</v>
      </c>
      <c r="S106" s="260">
        <v>11.7</v>
      </c>
      <c r="T106" s="276">
        <v>10.7</v>
      </c>
    </row>
    <row r="107" spans="1:20" ht="18.75" customHeight="1" x14ac:dyDescent="0.15">
      <c r="A107" s="368"/>
      <c r="B107" s="257" t="s">
        <v>242</v>
      </c>
      <c r="C107" s="258">
        <v>12.9</v>
      </c>
      <c r="D107" s="258">
        <v>15</v>
      </c>
      <c r="E107" s="258">
        <v>12.2</v>
      </c>
      <c r="F107" s="259" t="s">
        <v>221</v>
      </c>
      <c r="G107" s="259" t="s">
        <v>221</v>
      </c>
      <c r="H107" s="259" t="s">
        <v>221</v>
      </c>
      <c r="I107" s="260" t="s">
        <v>221</v>
      </c>
      <c r="J107" s="260" t="s">
        <v>221</v>
      </c>
      <c r="K107" s="11" t="s">
        <v>254</v>
      </c>
      <c r="L107" s="270"/>
      <c r="M107" s="11" t="s">
        <v>221</v>
      </c>
      <c r="N107" s="58" t="s">
        <v>254</v>
      </c>
      <c r="O107" s="58" t="s">
        <v>254</v>
      </c>
      <c r="P107" s="58" t="s">
        <v>254</v>
      </c>
      <c r="Q107" s="260" t="s">
        <v>59</v>
      </c>
      <c r="R107" s="260" t="s">
        <v>254</v>
      </c>
      <c r="S107" s="260" t="s">
        <v>254</v>
      </c>
      <c r="T107" s="260" t="s">
        <v>254</v>
      </c>
    </row>
    <row r="108" spans="1:20" ht="18.75" customHeight="1" x14ac:dyDescent="0.15">
      <c r="A108" s="369"/>
      <c r="B108" s="257" t="s">
        <v>243</v>
      </c>
      <c r="C108" s="258">
        <v>9.8000000000000007</v>
      </c>
      <c r="D108" s="258">
        <v>11</v>
      </c>
      <c r="E108" s="258">
        <v>9.5</v>
      </c>
      <c r="F108" s="258">
        <v>10.7</v>
      </c>
      <c r="G108" s="258">
        <v>9.6999999999999993</v>
      </c>
      <c r="H108" s="258">
        <v>11.1</v>
      </c>
      <c r="I108" s="258">
        <v>9.5</v>
      </c>
      <c r="J108" s="258">
        <v>9</v>
      </c>
      <c r="K108" s="261">
        <v>8.3000000000000007</v>
      </c>
      <c r="L108" s="275">
        <v>9.3000000000000007</v>
      </c>
      <c r="M108" s="258">
        <v>9.8000000000000007</v>
      </c>
      <c r="N108" s="58">
        <v>10.1</v>
      </c>
      <c r="O108" s="58">
        <v>10.6</v>
      </c>
      <c r="P108" s="58">
        <v>10.7</v>
      </c>
      <c r="Q108" s="260">
        <v>9.6</v>
      </c>
      <c r="R108" s="260">
        <v>9.6999999999999993</v>
      </c>
      <c r="S108" s="260">
        <v>12.3</v>
      </c>
      <c r="T108" s="276">
        <v>10.8</v>
      </c>
    </row>
    <row r="109" spans="1:20" ht="18.75" customHeight="1" x14ac:dyDescent="0.15">
      <c r="A109" s="367" t="s">
        <v>244</v>
      </c>
      <c r="B109" s="257" t="s">
        <v>245</v>
      </c>
      <c r="C109" s="258">
        <v>11.3</v>
      </c>
      <c r="D109" s="258">
        <v>12</v>
      </c>
      <c r="E109" s="258">
        <v>10.9</v>
      </c>
      <c r="F109" s="258">
        <v>11.1</v>
      </c>
      <c r="G109" s="258">
        <v>10.8</v>
      </c>
      <c r="H109" s="258">
        <v>10.1</v>
      </c>
      <c r="I109" s="258">
        <v>10.7</v>
      </c>
      <c r="J109" s="258">
        <v>10.6</v>
      </c>
      <c r="K109" s="261">
        <v>10.524999999999999</v>
      </c>
      <c r="L109" s="275">
        <v>10.5</v>
      </c>
      <c r="M109" s="258">
        <v>10.1</v>
      </c>
      <c r="N109" s="15">
        <v>10.8</v>
      </c>
      <c r="O109" s="15">
        <v>10.5</v>
      </c>
      <c r="P109" s="15">
        <v>11.1</v>
      </c>
      <c r="Q109" s="260">
        <v>10.3</v>
      </c>
      <c r="R109" s="260">
        <v>10.6</v>
      </c>
      <c r="S109" s="260">
        <v>11.2</v>
      </c>
      <c r="T109" s="276">
        <v>11.9</v>
      </c>
    </row>
    <row r="110" spans="1:20" ht="18.75" customHeight="1" x14ac:dyDescent="0.15">
      <c r="A110" s="369"/>
      <c r="B110" s="257" t="s">
        <v>246</v>
      </c>
      <c r="C110" s="258">
        <v>11.3</v>
      </c>
      <c r="D110" s="258">
        <v>14</v>
      </c>
      <c r="E110" s="258">
        <v>11</v>
      </c>
      <c r="F110" s="258">
        <v>11.5</v>
      </c>
      <c r="G110" s="258">
        <v>10.8</v>
      </c>
      <c r="H110" s="258">
        <v>11.6</v>
      </c>
      <c r="I110" s="258">
        <v>10.9</v>
      </c>
      <c r="J110" s="258">
        <v>10.4</v>
      </c>
      <c r="K110" s="261">
        <v>10.15</v>
      </c>
      <c r="L110" s="275">
        <v>10.4</v>
      </c>
      <c r="M110" s="258">
        <v>10.1</v>
      </c>
      <c r="N110" s="15">
        <v>10.7</v>
      </c>
      <c r="O110" s="15">
        <v>10.4</v>
      </c>
      <c r="P110" s="15">
        <v>10.9</v>
      </c>
      <c r="Q110" s="260">
        <v>10.8</v>
      </c>
      <c r="R110" s="260">
        <v>11.2</v>
      </c>
      <c r="S110" s="260">
        <v>12</v>
      </c>
      <c r="T110" s="276">
        <v>12.6</v>
      </c>
    </row>
    <row r="111" spans="1:20" ht="18.75" customHeight="1" x14ac:dyDescent="0.15">
      <c r="A111" s="367" t="s">
        <v>247</v>
      </c>
      <c r="B111" s="257" t="s">
        <v>260</v>
      </c>
      <c r="C111" s="258">
        <v>14.6</v>
      </c>
      <c r="D111" s="258">
        <v>18</v>
      </c>
      <c r="E111" s="258">
        <v>12.8</v>
      </c>
      <c r="F111" s="258">
        <v>15.7</v>
      </c>
      <c r="G111" s="258">
        <v>13.4</v>
      </c>
      <c r="H111" s="258">
        <v>15.5</v>
      </c>
      <c r="I111" s="258">
        <v>14.3</v>
      </c>
      <c r="J111" s="258">
        <v>9.6</v>
      </c>
      <c r="K111" s="261">
        <v>11.475000000000001</v>
      </c>
      <c r="L111" s="275">
        <v>13.6</v>
      </c>
      <c r="M111" s="258">
        <v>12</v>
      </c>
      <c r="N111" s="263">
        <v>11</v>
      </c>
      <c r="O111" s="263">
        <v>14.4</v>
      </c>
      <c r="P111" s="263">
        <v>14.5</v>
      </c>
      <c r="Q111" s="260">
        <v>11.8</v>
      </c>
      <c r="R111" s="260">
        <v>13.6</v>
      </c>
      <c r="S111" s="260">
        <v>8.6999999999999993</v>
      </c>
      <c r="T111" s="276">
        <v>12.2</v>
      </c>
    </row>
    <row r="112" spans="1:20" ht="18.75" customHeight="1" x14ac:dyDescent="0.15">
      <c r="A112" s="374"/>
      <c r="B112" s="257" t="s">
        <v>261</v>
      </c>
      <c r="C112" s="258">
        <v>9.9</v>
      </c>
      <c r="D112" s="258">
        <v>11</v>
      </c>
      <c r="E112" s="258">
        <v>8.6999999999999993</v>
      </c>
      <c r="F112" s="258">
        <v>9.6999999999999993</v>
      </c>
      <c r="G112" s="258">
        <v>8</v>
      </c>
      <c r="H112" s="258">
        <v>8.4</v>
      </c>
      <c r="I112" s="258">
        <v>8.6</v>
      </c>
      <c r="J112" s="258">
        <v>6.9</v>
      </c>
      <c r="K112" s="261">
        <v>6.5500000000000007</v>
      </c>
      <c r="L112" s="275">
        <v>7.3</v>
      </c>
      <c r="M112" s="258">
        <v>6.9</v>
      </c>
      <c r="N112" s="15">
        <v>7.4</v>
      </c>
      <c r="O112" s="15">
        <v>7.1</v>
      </c>
      <c r="P112" s="15">
        <v>8</v>
      </c>
      <c r="Q112" s="260">
        <v>6.8</v>
      </c>
      <c r="R112" s="260">
        <v>8.9</v>
      </c>
      <c r="S112" s="260">
        <v>8.4</v>
      </c>
      <c r="T112" s="276">
        <v>8</v>
      </c>
    </row>
    <row r="113" spans="1:20" ht="18.75" customHeight="1" x14ac:dyDescent="0.15">
      <c r="A113" s="256" t="s">
        <v>248</v>
      </c>
      <c r="B113" s="257" t="s">
        <v>249</v>
      </c>
      <c r="C113" s="258">
        <v>9.4</v>
      </c>
      <c r="D113" s="258">
        <v>9.1</v>
      </c>
      <c r="E113" s="258">
        <v>9.1</v>
      </c>
      <c r="F113" s="258">
        <v>10.5</v>
      </c>
      <c r="G113" s="258">
        <v>8.6</v>
      </c>
      <c r="H113" s="258">
        <v>10.199999999999999</v>
      </c>
      <c r="I113" s="258">
        <v>9.3000000000000007</v>
      </c>
      <c r="J113" s="258">
        <v>8.4</v>
      </c>
      <c r="K113" s="261">
        <v>8.9250000000000007</v>
      </c>
      <c r="L113" s="275">
        <v>8.8000000000000007</v>
      </c>
      <c r="M113" s="258">
        <v>8.8000000000000007</v>
      </c>
      <c r="N113" s="15">
        <v>9.4</v>
      </c>
      <c r="O113" s="15">
        <v>8.8000000000000007</v>
      </c>
      <c r="P113" s="15">
        <v>9.1999999999999993</v>
      </c>
      <c r="Q113" s="260">
        <v>9.1</v>
      </c>
      <c r="R113" s="260">
        <v>10.7</v>
      </c>
      <c r="S113" s="260">
        <v>10.199999999999999</v>
      </c>
      <c r="T113" s="276">
        <v>10.199999999999999</v>
      </c>
    </row>
    <row r="114" spans="1:20" ht="18.75" customHeight="1" x14ac:dyDescent="0.15">
      <c r="A114" s="267" t="s">
        <v>262</v>
      </c>
      <c r="B114" s="257" t="s">
        <v>263</v>
      </c>
      <c r="C114" s="258">
        <v>17.2</v>
      </c>
      <c r="D114" s="258">
        <v>14</v>
      </c>
      <c r="E114" s="258">
        <v>16.5</v>
      </c>
      <c r="F114" s="258">
        <v>14.7</v>
      </c>
      <c r="G114" s="258">
        <v>12</v>
      </c>
      <c r="H114" s="258">
        <v>14.3</v>
      </c>
      <c r="I114" s="258">
        <v>16.600000000000001</v>
      </c>
      <c r="J114" s="258">
        <v>15</v>
      </c>
      <c r="K114" s="261">
        <v>14.4</v>
      </c>
      <c r="L114" s="275">
        <v>15</v>
      </c>
      <c r="M114" s="258">
        <v>12.8</v>
      </c>
      <c r="N114" s="15">
        <v>14.9</v>
      </c>
      <c r="O114" s="15">
        <v>15.7</v>
      </c>
      <c r="P114" s="15">
        <v>17.5</v>
      </c>
      <c r="Q114" s="260">
        <v>11.6</v>
      </c>
      <c r="R114" s="260">
        <v>16.399999999999999</v>
      </c>
      <c r="S114" s="260">
        <v>16.899999999999999</v>
      </c>
      <c r="T114" s="276">
        <v>14.2</v>
      </c>
    </row>
    <row r="115" spans="1:20" ht="18.75" customHeight="1" x14ac:dyDescent="0.15">
      <c r="A115" s="267" t="s">
        <v>264</v>
      </c>
      <c r="B115" s="257" t="s">
        <v>265</v>
      </c>
      <c r="C115" s="258">
        <v>20.7</v>
      </c>
      <c r="D115" s="258">
        <v>27</v>
      </c>
      <c r="E115" s="258">
        <v>20.399999999999999</v>
      </c>
      <c r="F115" s="258">
        <v>21.1</v>
      </c>
      <c r="G115" s="258">
        <v>21.7</v>
      </c>
      <c r="H115" s="258">
        <v>16.3</v>
      </c>
      <c r="I115" s="258">
        <v>16.899999999999999</v>
      </c>
      <c r="J115" s="258">
        <v>16.100000000000001</v>
      </c>
      <c r="K115" s="261">
        <v>15.25</v>
      </c>
      <c r="L115" s="275">
        <v>18.399999999999999</v>
      </c>
      <c r="M115" s="258">
        <v>14.2</v>
      </c>
      <c r="N115" s="15">
        <v>16.3</v>
      </c>
      <c r="O115" s="15">
        <v>18.899999999999999</v>
      </c>
      <c r="P115" s="15">
        <v>21</v>
      </c>
      <c r="Q115" s="260">
        <v>16.5</v>
      </c>
      <c r="R115" s="260">
        <v>19.100000000000001</v>
      </c>
      <c r="S115" s="260">
        <v>12.6</v>
      </c>
      <c r="T115" s="276">
        <v>17.899999999999999</v>
      </c>
    </row>
    <row r="116" spans="1:20" ht="18.75" customHeight="1" x14ac:dyDescent="0.15">
      <c r="A116" s="267" t="s">
        <v>266</v>
      </c>
      <c r="B116" s="257" t="s">
        <v>267</v>
      </c>
      <c r="C116" s="258">
        <v>11.9</v>
      </c>
      <c r="D116" s="258">
        <v>15</v>
      </c>
      <c r="E116" s="258">
        <v>13.3</v>
      </c>
      <c r="F116" s="258">
        <v>12</v>
      </c>
      <c r="G116" s="258">
        <v>10.8</v>
      </c>
      <c r="H116" s="258">
        <v>11.8</v>
      </c>
      <c r="I116" s="258">
        <v>13</v>
      </c>
      <c r="J116" s="258">
        <v>10.6</v>
      </c>
      <c r="K116" s="261">
        <v>11.1</v>
      </c>
      <c r="L116" s="275">
        <v>11.3</v>
      </c>
      <c r="M116" s="258">
        <v>11.8</v>
      </c>
      <c r="N116" s="15">
        <v>10.7</v>
      </c>
      <c r="O116" s="15">
        <v>11.8</v>
      </c>
      <c r="P116" s="15">
        <v>13.5</v>
      </c>
      <c r="Q116" s="260">
        <v>12.4</v>
      </c>
      <c r="R116" s="260">
        <v>11.8</v>
      </c>
      <c r="S116" s="260">
        <v>10.6</v>
      </c>
      <c r="T116" s="276">
        <v>12.2</v>
      </c>
    </row>
    <row r="117" spans="1:20" ht="18.75" customHeight="1" x14ac:dyDescent="0.15">
      <c r="A117" s="367" t="s">
        <v>268</v>
      </c>
      <c r="B117" s="257" t="s">
        <v>269</v>
      </c>
      <c r="C117" s="258">
        <v>8</v>
      </c>
      <c r="D117" s="258">
        <v>9.1999999999999993</v>
      </c>
      <c r="E117" s="258">
        <v>8.6999999999999993</v>
      </c>
      <c r="F117" s="258">
        <v>7.9</v>
      </c>
      <c r="G117" s="258">
        <v>7.5</v>
      </c>
      <c r="H117" s="258">
        <v>7.5</v>
      </c>
      <c r="I117" s="258">
        <v>8.1</v>
      </c>
      <c r="J117" s="258">
        <v>7.5</v>
      </c>
      <c r="K117" s="261">
        <v>7.7249999999999996</v>
      </c>
      <c r="L117" s="275">
        <v>6.8</v>
      </c>
      <c r="M117" s="258">
        <v>6.6</v>
      </c>
      <c r="N117" s="263">
        <v>7</v>
      </c>
      <c r="O117" s="263">
        <v>6.6</v>
      </c>
      <c r="P117" s="263">
        <v>7.1</v>
      </c>
      <c r="Q117" s="260">
        <v>6.7</v>
      </c>
      <c r="R117" s="260">
        <v>7.6</v>
      </c>
      <c r="S117" s="260">
        <v>8.3000000000000007</v>
      </c>
      <c r="T117" s="276">
        <v>7.7</v>
      </c>
    </row>
    <row r="118" spans="1:20" ht="18.75" customHeight="1" x14ac:dyDescent="0.15">
      <c r="A118" s="368"/>
      <c r="B118" s="257" t="s">
        <v>270</v>
      </c>
      <c r="C118" s="258">
        <v>7.5</v>
      </c>
      <c r="D118" s="258">
        <v>13</v>
      </c>
      <c r="E118" s="258">
        <v>6.9</v>
      </c>
      <c r="F118" s="258">
        <v>6.7</v>
      </c>
      <c r="G118" s="258">
        <v>7</v>
      </c>
      <c r="H118" s="258">
        <v>7.5</v>
      </c>
      <c r="I118" s="258">
        <v>7.6</v>
      </c>
      <c r="J118" s="258">
        <v>6.8</v>
      </c>
      <c r="K118" s="261">
        <v>6.9749999999999996</v>
      </c>
      <c r="L118" s="275">
        <v>6.8</v>
      </c>
      <c r="M118" s="258">
        <v>6.4</v>
      </c>
      <c r="N118" s="15">
        <v>6.9</v>
      </c>
      <c r="O118" s="15">
        <v>6.6</v>
      </c>
      <c r="P118" s="15">
        <v>8.3000000000000007</v>
      </c>
      <c r="Q118" s="260">
        <v>7.1</v>
      </c>
      <c r="R118" s="260">
        <v>7.1</v>
      </c>
      <c r="S118" s="260">
        <v>8.1999999999999993</v>
      </c>
      <c r="T118" s="276">
        <v>8.5</v>
      </c>
    </row>
    <row r="119" spans="1:20" ht="18.75" customHeight="1" x14ac:dyDescent="0.15">
      <c r="A119" s="369"/>
      <c r="B119" s="257" t="s">
        <v>271</v>
      </c>
      <c r="C119" s="258">
        <v>6.3</v>
      </c>
      <c r="D119" s="258">
        <v>12</v>
      </c>
      <c r="E119" s="258">
        <v>6.4</v>
      </c>
      <c r="F119" s="258">
        <v>7.8</v>
      </c>
      <c r="G119" s="258">
        <v>7.8</v>
      </c>
      <c r="H119" s="258">
        <v>7.9</v>
      </c>
      <c r="I119" s="258">
        <v>7.1</v>
      </c>
      <c r="J119" s="258">
        <v>6</v>
      </c>
      <c r="K119" s="261">
        <v>5.7750000000000004</v>
      </c>
      <c r="L119" s="275">
        <v>6.6</v>
      </c>
      <c r="M119" s="258">
        <v>4.9000000000000004</v>
      </c>
      <c r="N119" s="15">
        <v>5.6</v>
      </c>
      <c r="O119" s="15">
        <v>4.8</v>
      </c>
      <c r="P119" s="15">
        <v>7.2</v>
      </c>
      <c r="Q119" s="260">
        <v>6.9</v>
      </c>
      <c r="R119" s="260">
        <v>7.2</v>
      </c>
      <c r="S119" s="260">
        <v>7</v>
      </c>
      <c r="T119" s="276">
        <v>7.5</v>
      </c>
    </row>
    <row r="120" spans="1:20" ht="18.75" customHeight="1" x14ac:dyDescent="0.15">
      <c r="A120" s="376" t="s">
        <v>459</v>
      </c>
      <c r="B120" s="376"/>
      <c r="C120" s="376"/>
      <c r="D120" s="253"/>
      <c r="E120" s="253"/>
      <c r="F120" s="253"/>
      <c r="G120" s="253"/>
      <c r="H120" s="253"/>
      <c r="I120" s="253"/>
      <c r="J120" s="253"/>
      <c r="K120" s="253"/>
      <c r="L120" s="253"/>
      <c r="M120" s="268" t="s">
        <v>252</v>
      </c>
      <c r="N120" s="268"/>
      <c r="O120" s="268"/>
      <c r="P120" s="253"/>
      <c r="Q120" s="253"/>
      <c r="R120" s="253"/>
      <c r="S120" s="253"/>
      <c r="T120" s="253"/>
    </row>
    <row r="121" spans="1:20" ht="18.75" customHeight="1" x14ac:dyDescent="0.15">
      <c r="A121" s="269"/>
      <c r="B121" s="269"/>
      <c r="C121" s="269"/>
      <c r="D121" s="253"/>
      <c r="E121" s="253"/>
      <c r="F121" s="253"/>
      <c r="G121" s="253"/>
      <c r="H121" s="253"/>
      <c r="I121" s="253"/>
      <c r="J121" s="253"/>
      <c r="K121" s="253"/>
      <c r="L121" s="253"/>
      <c r="M121" s="268"/>
      <c r="N121" s="268"/>
      <c r="O121" s="268"/>
      <c r="P121" s="253"/>
      <c r="Q121" s="253"/>
      <c r="R121" s="253"/>
      <c r="S121" s="253"/>
      <c r="T121" s="253"/>
    </row>
    <row r="122" spans="1:20" ht="18.75" customHeight="1" x14ac:dyDescent="0.15">
      <c r="A122" s="269"/>
      <c r="B122" s="269"/>
      <c r="C122" s="269"/>
      <c r="D122" s="253"/>
      <c r="E122" s="253"/>
      <c r="F122" s="253"/>
      <c r="G122" s="253"/>
      <c r="H122" s="253"/>
      <c r="I122" s="253"/>
      <c r="J122" s="253"/>
      <c r="K122" s="253"/>
      <c r="L122" s="253"/>
      <c r="M122" s="268"/>
      <c r="N122" s="268"/>
      <c r="O122" s="268"/>
      <c r="P122" s="253"/>
      <c r="Q122" s="253"/>
      <c r="R122" s="253"/>
      <c r="S122" s="253"/>
      <c r="T122" s="253"/>
    </row>
    <row r="123" spans="1:20" ht="18.75" customHeight="1" x14ac:dyDescent="0.15">
      <c r="A123" s="269"/>
      <c r="B123" s="269"/>
      <c r="C123" s="269"/>
      <c r="D123" s="253"/>
      <c r="E123" s="253"/>
      <c r="F123" s="253"/>
      <c r="G123" s="253"/>
      <c r="H123" s="253"/>
      <c r="I123" s="253"/>
      <c r="J123" s="253"/>
      <c r="K123" s="253"/>
      <c r="L123" s="253"/>
      <c r="M123" s="268"/>
      <c r="N123" s="268"/>
      <c r="O123" s="268"/>
      <c r="P123" s="253"/>
      <c r="Q123" s="253"/>
      <c r="R123" s="253"/>
      <c r="S123" s="253"/>
      <c r="T123" s="253"/>
    </row>
    <row r="124" spans="1:20" ht="18.75" customHeight="1" x14ac:dyDescent="0.15">
      <c r="A124" s="269"/>
      <c r="B124" s="269"/>
      <c r="C124" s="269"/>
      <c r="D124" s="253"/>
      <c r="E124" s="253"/>
      <c r="F124" s="253"/>
      <c r="G124" s="253"/>
      <c r="H124" s="253"/>
      <c r="I124" s="253"/>
      <c r="J124" s="253"/>
      <c r="K124" s="253"/>
      <c r="L124" s="253"/>
      <c r="M124" s="268"/>
      <c r="N124" s="268"/>
      <c r="O124" s="268"/>
      <c r="P124" s="253"/>
      <c r="Q124" s="253"/>
      <c r="R124" s="253"/>
      <c r="S124" s="253"/>
      <c r="T124" s="253"/>
    </row>
    <row r="125" spans="1:20" ht="18.75" customHeight="1" x14ac:dyDescent="0.15">
      <c r="A125" s="269"/>
      <c r="B125" s="269"/>
      <c r="C125" s="269"/>
      <c r="D125" s="253"/>
      <c r="E125" s="253"/>
      <c r="F125" s="253"/>
      <c r="G125" s="253"/>
      <c r="H125" s="253"/>
      <c r="I125" s="253"/>
      <c r="J125" s="253"/>
      <c r="K125" s="253"/>
      <c r="L125" s="253"/>
      <c r="M125" s="268"/>
      <c r="N125" s="268"/>
      <c r="O125" s="268"/>
      <c r="P125" s="253"/>
      <c r="Q125" s="253"/>
      <c r="R125" s="253"/>
      <c r="S125" s="253"/>
      <c r="T125" s="253"/>
    </row>
    <row r="126" spans="1:20" ht="18.75" customHeight="1" x14ac:dyDescent="0.15">
      <c r="A126" s="269"/>
      <c r="B126" s="269"/>
      <c r="C126" s="269"/>
      <c r="D126" s="253"/>
      <c r="E126" s="253"/>
      <c r="F126" s="253"/>
      <c r="G126" s="253"/>
      <c r="H126" s="253"/>
      <c r="I126" s="253"/>
      <c r="J126" s="253"/>
      <c r="K126" s="253"/>
      <c r="L126" s="253"/>
      <c r="M126" s="268"/>
      <c r="N126" s="268"/>
      <c r="O126" s="268"/>
      <c r="P126" s="253"/>
      <c r="Q126" s="253"/>
      <c r="R126" s="253"/>
      <c r="S126" s="253"/>
      <c r="T126" s="253"/>
    </row>
    <row r="127" spans="1:20" ht="18.75" customHeight="1" x14ac:dyDescent="0.15">
      <c r="A127" s="269"/>
      <c r="B127" s="269"/>
      <c r="C127" s="269"/>
      <c r="D127" s="253"/>
      <c r="E127" s="253"/>
      <c r="F127" s="253"/>
      <c r="G127" s="253"/>
      <c r="H127" s="253"/>
      <c r="I127" s="253"/>
      <c r="J127" s="253"/>
      <c r="K127" s="253"/>
      <c r="L127" s="253"/>
      <c r="M127" s="268"/>
      <c r="N127" s="268"/>
      <c r="O127" s="268"/>
      <c r="P127" s="253"/>
      <c r="Q127" s="253"/>
      <c r="R127" s="253"/>
      <c r="S127" s="253"/>
      <c r="T127" s="253"/>
    </row>
    <row r="128" spans="1:20" ht="18.75" customHeight="1" x14ac:dyDescent="0.15">
      <c r="A128" s="269"/>
      <c r="B128" s="269"/>
      <c r="C128" s="269"/>
      <c r="D128" s="253"/>
      <c r="E128" s="253"/>
      <c r="F128" s="253"/>
      <c r="G128" s="253"/>
      <c r="H128" s="253"/>
      <c r="I128" s="253"/>
      <c r="J128" s="253"/>
      <c r="K128" s="253"/>
      <c r="L128" s="253"/>
      <c r="M128" s="268"/>
      <c r="N128" s="268"/>
      <c r="O128" s="268"/>
      <c r="P128" s="253"/>
      <c r="Q128" s="253"/>
      <c r="R128" s="253"/>
      <c r="S128" s="253"/>
      <c r="T128" s="253"/>
    </row>
    <row r="129" spans="1:20" ht="18.75" customHeight="1" x14ac:dyDescent="0.15">
      <c r="A129" s="269"/>
      <c r="B129" s="269"/>
      <c r="C129" s="269"/>
      <c r="D129" s="253"/>
      <c r="E129" s="253"/>
      <c r="F129" s="253"/>
      <c r="G129" s="253"/>
      <c r="H129" s="253"/>
      <c r="I129" s="253"/>
      <c r="J129" s="253"/>
      <c r="K129" s="253"/>
      <c r="L129" s="253"/>
      <c r="M129" s="268"/>
      <c r="N129" s="268"/>
      <c r="O129" s="268"/>
      <c r="P129" s="253"/>
      <c r="Q129" s="253"/>
      <c r="R129" s="253"/>
      <c r="S129" s="253"/>
      <c r="T129" s="253"/>
    </row>
    <row r="130" spans="1:20" ht="18.75" customHeight="1" x14ac:dyDescent="0.15">
      <c r="A130" s="269"/>
      <c r="B130" s="269"/>
      <c r="C130" s="269"/>
      <c r="D130" s="253"/>
      <c r="E130" s="253"/>
      <c r="F130" s="253"/>
      <c r="G130" s="253"/>
      <c r="H130" s="253"/>
      <c r="I130" s="253"/>
      <c r="J130" s="253"/>
      <c r="K130" s="253"/>
      <c r="L130" s="253"/>
      <c r="M130" s="268"/>
      <c r="N130" s="268"/>
      <c r="O130" s="268"/>
      <c r="P130" s="253"/>
      <c r="Q130" s="253"/>
      <c r="R130" s="253"/>
      <c r="S130" s="253"/>
      <c r="T130" s="253"/>
    </row>
    <row r="131" spans="1:20" ht="18.75" customHeight="1" x14ac:dyDescent="0.15">
      <c r="A131" s="269"/>
      <c r="B131" s="269"/>
      <c r="C131" s="269"/>
      <c r="D131" s="253"/>
      <c r="E131" s="253"/>
      <c r="F131" s="253"/>
      <c r="G131" s="253"/>
      <c r="H131" s="253"/>
      <c r="I131" s="253"/>
      <c r="J131" s="253"/>
      <c r="K131" s="253"/>
      <c r="L131" s="253"/>
      <c r="M131" s="268"/>
      <c r="N131" s="268"/>
      <c r="O131" s="268"/>
      <c r="P131" s="253"/>
      <c r="Q131" s="253"/>
      <c r="R131" s="253"/>
      <c r="S131" s="253"/>
      <c r="T131" s="253"/>
    </row>
    <row r="132" spans="1:20" ht="18.75" customHeight="1" x14ac:dyDescent="0.15">
      <c r="A132" s="269"/>
      <c r="B132" s="269"/>
      <c r="C132" s="269"/>
      <c r="D132" s="253"/>
      <c r="E132" s="253"/>
      <c r="F132" s="253"/>
      <c r="G132" s="253"/>
      <c r="H132" s="253"/>
      <c r="I132" s="253"/>
      <c r="J132" s="253"/>
      <c r="K132" s="253"/>
      <c r="L132" s="253"/>
      <c r="M132" s="268"/>
      <c r="N132" s="268"/>
      <c r="O132" s="268"/>
      <c r="P132" s="253"/>
      <c r="Q132" s="253"/>
      <c r="R132" s="253"/>
      <c r="S132" s="253"/>
      <c r="T132" s="253"/>
    </row>
    <row r="133" spans="1:20" ht="18.75" customHeight="1" x14ac:dyDescent="0.15">
      <c r="A133" s="252" t="s">
        <v>222</v>
      </c>
      <c r="B133" s="253"/>
      <c r="C133" s="253"/>
      <c r="D133" s="253"/>
      <c r="E133" s="253"/>
      <c r="F133" s="253"/>
      <c r="G133" s="253"/>
      <c r="H133" s="253"/>
      <c r="I133" s="253"/>
      <c r="J133" s="253"/>
      <c r="K133" s="253"/>
      <c r="L133" s="253"/>
      <c r="M133" s="253"/>
      <c r="N133" s="253"/>
      <c r="O133" s="253"/>
      <c r="P133" s="253"/>
      <c r="Q133" s="253"/>
      <c r="R133" s="253"/>
      <c r="S133" s="253"/>
      <c r="T133" s="253"/>
    </row>
    <row r="134" spans="1:20" ht="18.75" customHeight="1" x14ac:dyDescent="0.15">
      <c r="A134" s="254"/>
      <c r="B134" s="254"/>
      <c r="C134" s="254"/>
      <c r="D134" s="254"/>
      <c r="E134" s="254"/>
      <c r="F134" s="254"/>
      <c r="G134" s="254"/>
      <c r="H134" s="254"/>
      <c r="I134" s="254"/>
      <c r="J134" s="254"/>
      <c r="K134" s="254"/>
      <c r="L134" s="253"/>
      <c r="O134" s="27"/>
      <c r="Q134" s="253"/>
      <c r="T134" s="27" t="s">
        <v>272</v>
      </c>
    </row>
    <row r="135" spans="1:20" ht="18.75" customHeight="1" x14ac:dyDescent="0.15">
      <c r="A135" s="370" t="s">
        <v>223</v>
      </c>
      <c r="B135" s="372" t="s">
        <v>224</v>
      </c>
      <c r="C135" s="377" t="s">
        <v>226</v>
      </c>
      <c r="D135" s="377"/>
      <c r="E135" s="377"/>
      <c r="F135" s="377"/>
      <c r="G135" s="377"/>
      <c r="H135" s="377"/>
      <c r="I135" s="377"/>
      <c r="J135" s="377"/>
      <c r="K135" s="377"/>
      <c r="L135" s="377"/>
      <c r="M135" s="377"/>
      <c r="N135" s="377"/>
      <c r="O135" s="377"/>
      <c r="P135" s="377"/>
      <c r="Q135" s="377"/>
      <c r="R135" s="377"/>
      <c r="S135" s="377"/>
      <c r="T135" s="377"/>
    </row>
    <row r="136" spans="1:20" ht="18.75" customHeight="1" x14ac:dyDescent="0.15">
      <c r="A136" s="371"/>
      <c r="B136" s="371"/>
      <c r="C136" s="273" t="s">
        <v>431</v>
      </c>
      <c r="D136" s="255" t="s">
        <v>450</v>
      </c>
      <c r="E136" s="255" t="s">
        <v>457</v>
      </c>
      <c r="F136" s="273"/>
      <c r="G136" s="273"/>
      <c r="H136" s="273"/>
      <c r="I136" s="273"/>
      <c r="J136" s="273"/>
      <c r="K136" s="273"/>
      <c r="L136" s="273"/>
      <c r="M136" s="273"/>
      <c r="N136" s="273"/>
      <c r="O136" s="273"/>
      <c r="P136" s="273"/>
      <c r="Q136" s="274"/>
      <c r="R136" s="274"/>
      <c r="S136" s="274"/>
      <c r="T136" s="274"/>
    </row>
    <row r="137" spans="1:20" ht="18.75" customHeight="1" x14ac:dyDescent="0.15">
      <c r="A137" s="256" t="s">
        <v>227</v>
      </c>
      <c r="B137" s="257" t="s">
        <v>228</v>
      </c>
      <c r="C137" s="260" t="s">
        <v>59</v>
      </c>
      <c r="D137" s="260" t="s">
        <v>59</v>
      </c>
      <c r="E137" s="260" t="s">
        <v>59</v>
      </c>
      <c r="F137" s="259"/>
      <c r="G137" s="259"/>
      <c r="H137" s="259"/>
      <c r="I137" s="260"/>
      <c r="J137" s="260"/>
      <c r="K137" s="260"/>
      <c r="L137" s="260"/>
      <c r="M137" s="260"/>
      <c r="N137" s="260"/>
      <c r="O137" s="260"/>
      <c r="P137" s="260"/>
      <c r="Q137" s="260"/>
      <c r="R137" s="260"/>
      <c r="S137" s="260"/>
      <c r="T137" s="260"/>
    </row>
    <row r="138" spans="1:20" ht="18.75" customHeight="1" x14ac:dyDescent="0.15">
      <c r="A138" s="367" t="s">
        <v>229</v>
      </c>
      <c r="B138" s="257" t="s">
        <v>255</v>
      </c>
      <c r="C138" s="258">
        <v>12.2</v>
      </c>
      <c r="D138" s="276">
        <v>8.6999999999999993</v>
      </c>
      <c r="E138" s="276">
        <v>7.9666666666666659</v>
      </c>
      <c r="F138" s="258"/>
      <c r="G138" s="258"/>
      <c r="H138" s="258"/>
      <c r="I138" s="258"/>
      <c r="J138" s="258"/>
      <c r="K138" s="261"/>
      <c r="L138" s="275"/>
      <c r="M138" s="258"/>
      <c r="N138" s="15"/>
      <c r="O138" s="15"/>
      <c r="P138" s="15"/>
      <c r="Q138" s="260"/>
      <c r="R138" s="260"/>
      <c r="S138" s="260"/>
      <c r="T138" s="276"/>
    </row>
    <row r="139" spans="1:20" ht="18.75" customHeight="1" x14ac:dyDescent="0.15">
      <c r="A139" s="369"/>
      <c r="B139" s="257" t="s">
        <v>230</v>
      </c>
      <c r="C139" s="258">
        <v>13.9</v>
      </c>
      <c r="D139" s="276">
        <v>11.8</v>
      </c>
      <c r="E139" s="276">
        <v>9.6</v>
      </c>
      <c r="F139" s="258"/>
      <c r="G139" s="258"/>
      <c r="H139" s="258"/>
      <c r="I139" s="258"/>
      <c r="J139" s="258"/>
      <c r="K139" s="261"/>
      <c r="L139" s="275"/>
      <c r="M139" s="258"/>
      <c r="N139" s="15"/>
      <c r="O139" s="15"/>
      <c r="P139" s="15"/>
      <c r="Q139" s="260"/>
      <c r="R139" s="260"/>
      <c r="S139" s="260"/>
      <c r="T139" s="276"/>
    </row>
    <row r="140" spans="1:20" ht="18.75" customHeight="1" x14ac:dyDescent="0.15">
      <c r="A140" s="367" t="s">
        <v>256</v>
      </c>
      <c r="B140" s="257" t="s">
        <v>232</v>
      </c>
      <c r="C140" s="260" t="s">
        <v>59</v>
      </c>
      <c r="D140" s="260" t="s">
        <v>59</v>
      </c>
      <c r="E140" s="260" t="s">
        <v>59</v>
      </c>
      <c r="F140" s="258"/>
      <c r="G140" s="258"/>
      <c r="H140" s="258"/>
      <c r="I140" s="258"/>
      <c r="J140" s="258"/>
      <c r="K140" s="261"/>
      <c r="L140" s="275"/>
      <c r="M140" s="258"/>
      <c r="N140" s="15"/>
      <c r="O140" s="15"/>
      <c r="P140" s="15"/>
      <c r="Q140" s="260"/>
      <c r="R140" s="260"/>
      <c r="S140" s="260"/>
      <c r="T140" s="260"/>
    </row>
    <row r="141" spans="1:20" ht="18.75" customHeight="1" x14ac:dyDescent="0.15">
      <c r="A141" s="368"/>
      <c r="B141" s="257" t="s">
        <v>329</v>
      </c>
      <c r="C141" s="258">
        <v>9.8000000000000007</v>
      </c>
      <c r="D141" s="276">
        <v>8.8000000000000007</v>
      </c>
      <c r="E141" s="276">
        <v>8.9</v>
      </c>
      <c r="F141" s="258"/>
      <c r="G141" s="258"/>
      <c r="H141" s="258"/>
      <c r="I141" s="258"/>
      <c r="J141" s="258"/>
      <c r="K141" s="261"/>
      <c r="L141" s="275"/>
      <c r="M141" s="258"/>
      <c r="N141" s="15"/>
      <c r="O141" s="15"/>
      <c r="P141" s="15"/>
      <c r="Q141" s="260"/>
      <c r="R141" s="260"/>
      <c r="S141" s="260"/>
      <c r="T141" s="276"/>
    </row>
    <row r="142" spans="1:20" ht="18.75" customHeight="1" x14ac:dyDescent="0.15">
      <c r="A142" s="368"/>
      <c r="B142" s="257" t="s">
        <v>233</v>
      </c>
      <c r="C142" s="258">
        <v>10.199999999999999</v>
      </c>
      <c r="D142" s="276">
        <v>8.6999999999999993</v>
      </c>
      <c r="E142" s="276">
        <v>8.1</v>
      </c>
      <c r="F142" s="258"/>
      <c r="G142" s="258"/>
      <c r="H142" s="258"/>
      <c r="I142" s="258"/>
      <c r="J142" s="258"/>
      <c r="K142" s="261"/>
      <c r="L142" s="275"/>
      <c r="M142" s="258"/>
      <c r="N142" s="15"/>
      <c r="O142" s="15"/>
      <c r="P142" s="15"/>
      <c r="Q142" s="260"/>
      <c r="R142" s="260"/>
      <c r="S142" s="260"/>
      <c r="T142" s="276"/>
    </row>
    <row r="143" spans="1:20" ht="18.75" customHeight="1" x14ac:dyDescent="0.15">
      <c r="A143" s="368"/>
      <c r="B143" s="257" t="s">
        <v>234</v>
      </c>
      <c r="C143" s="258">
        <v>11</v>
      </c>
      <c r="D143" s="276">
        <v>9.5</v>
      </c>
      <c r="E143" s="276">
        <v>9.6333333333333329</v>
      </c>
      <c r="F143" s="258"/>
      <c r="G143" s="258"/>
      <c r="H143" s="258"/>
      <c r="I143" s="278"/>
      <c r="J143" s="258"/>
      <c r="K143" s="261"/>
      <c r="L143" s="275"/>
      <c r="M143" s="258"/>
      <c r="N143" s="15"/>
      <c r="O143" s="15"/>
      <c r="P143" s="15"/>
      <c r="Q143" s="260"/>
      <c r="R143" s="260"/>
      <c r="S143" s="260"/>
      <c r="T143" s="276"/>
    </row>
    <row r="144" spans="1:20" ht="18.75" customHeight="1" x14ac:dyDescent="0.15">
      <c r="A144" s="369"/>
      <c r="B144" s="257" t="s">
        <v>235</v>
      </c>
      <c r="C144" s="258">
        <v>10.3</v>
      </c>
      <c r="D144" s="276">
        <v>9.5</v>
      </c>
      <c r="E144" s="276">
        <v>9.9</v>
      </c>
      <c r="F144" s="258"/>
      <c r="G144" s="258"/>
      <c r="H144" s="258"/>
      <c r="I144" s="258"/>
      <c r="J144" s="258"/>
      <c r="K144" s="261"/>
      <c r="L144" s="275"/>
      <c r="M144" s="258"/>
      <c r="N144" s="15"/>
      <c r="O144" s="15"/>
      <c r="P144" s="15"/>
      <c r="Q144" s="260"/>
      <c r="R144" s="260"/>
      <c r="S144" s="260"/>
      <c r="T144" s="276"/>
    </row>
    <row r="145" spans="1:20" ht="18.75" customHeight="1" x14ac:dyDescent="0.15">
      <c r="A145" s="367" t="s">
        <v>236</v>
      </c>
      <c r="B145" s="257" t="s">
        <v>257</v>
      </c>
      <c r="C145" s="258">
        <v>11.4</v>
      </c>
      <c r="D145" s="276">
        <v>10</v>
      </c>
      <c r="E145" s="276">
        <v>9.5</v>
      </c>
      <c r="F145" s="258"/>
      <c r="G145" s="258"/>
      <c r="H145" s="258"/>
      <c r="I145" s="258"/>
      <c r="J145" s="258"/>
      <c r="K145" s="261"/>
      <c r="L145" s="275"/>
      <c r="M145" s="258"/>
      <c r="N145" s="15"/>
      <c r="O145" s="15"/>
      <c r="P145" s="15"/>
      <c r="Q145" s="260"/>
      <c r="R145" s="260"/>
      <c r="S145" s="260"/>
      <c r="T145" s="276"/>
    </row>
    <row r="146" spans="1:20" ht="18.75" customHeight="1" x14ac:dyDescent="0.15">
      <c r="A146" s="374"/>
      <c r="B146" s="257" t="s">
        <v>237</v>
      </c>
      <c r="C146" s="258">
        <v>10.7</v>
      </c>
      <c r="D146" s="276">
        <v>9</v>
      </c>
      <c r="E146" s="276">
        <v>8.9</v>
      </c>
      <c r="F146" s="258"/>
      <c r="G146" s="258"/>
      <c r="H146" s="258"/>
      <c r="I146" s="258"/>
      <c r="J146" s="258"/>
      <c r="K146" s="261"/>
      <c r="L146" s="275"/>
      <c r="M146" s="258"/>
      <c r="N146" s="15"/>
      <c r="O146" s="15"/>
      <c r="P146" s="15"/>
      <c r="Q146" s="260"/>
      <c r="R146" s="260"/>
      <c r="S146" s="260"/>
      <c r="T146" s="276"/>
    </row>
    <row r="147" spans="1:20" ht="18.75" customHeight="1" x14ac:dyDescent="0.15">
      <c r="A147" s="367" t="s">
        <v>258</v>
      </c>
      <c r="B147" s="257" t="s">
        <v>238</v>
      </c>
      <c r="C147" s="258">
        <v>10.6</v>
      </c>
      <c r="D147" s="276">
        <v>12.7</v>
      </c>
      <c r="E147" s="276">
        <v>10.6</v>
      </c>
      <c r="F147" s="258"/>
      <c r="G147" s="258"/>
      <c r="H147" s="258"/>
      <c r="I147" s="258"/>
      <c r="J147" s="258"/>
      <c r="K147" s="261"/>
      <c r="L147" s="275"/>
      <c r="M147" s="258"/>
      <c r="N147" s="15"/>
      <c r="O147" s="15"/>
      <c r="P147" s="15"/>
      <c r="Q147" s="260"/>
      <c r="R147" s="260"/>
      <c r="S147" s="260"/>
      <c r="T147" s="276"/>
    </row>
    <row r="148" spans="1:20" ht="18.75" customHeight="1" x14ac:dyDescent="0.15">
      <c r="A148" s="375"/>
      <c r="B148" s="257" t="s">
        <v>239</v>
      </c>
      <c r="C148" s="258">
        <v>7.9</v>
      </c>
      <c r="D148" s="276">
        <v>6.8</v>
      </c>
      <c r="E148" s="276">
        <v>7.166666666666667</v>
      </c>
      <c r="F148" s="258"/>
      <c r="G148" s="258"/>
      <c r="H148" s="258"/>
      <c r="I148" s="258"/>
      <c r="J148" s="258"/>
      <c r="K148" s="261"/>
      <c r="L148" s="275"/>
      <c r="M148" s="258"/>
      <c r="N148" s="15"/>
      <c r="O148" s="15"/>
      <c r="P148" s="15"/>
      <c r="Q148" s="260"/>
      <c r="R148" s="260"/>
      <c r="S148" s="260"/>
      <c r="T148" s="276"/>
    </row>
    <row r="149" spans="1:20" ht="18.75" customHeight="1" x14ac:dyDescent="0.15">
      <c r="A149" s="374"/>
      <c r="B149" s="257" t="s">
        <v>259</v>
      </c>
      <c r="C149" s="258">
        <v>7.1</v>
      </c>
      <c r="D149" s="276">
        <v>5.6</v>
      </c>
      <c r="E149" s="276">
        <v>6.5</v>
      </c>
      <c r="F149" s="258"/>
      <c r="G149" s="258"/>
      <c r="H149" s="258"/>
      <c r="I149" s="258"/>
      <c r="J149" s="258"/>
      <c r="K149" s="261"/>
      <c r="L149" s="275"/>
      <c r="M149" s="258"/>
      <c r="N149" s="15"/>
      <c r="O149" s="15"/>
      <c r="P149" s="15"/>
      <c r="Q149" s="260"/>
      <c r="R149" s="260"/>
      <c r="S149" s="260"/>
      <c r="T149" s="276"/>
    </row>
    <row r="150" spans="1:20" ht="18.75" customHeight="1" x14ac:dyDescent="0.15">
      <c r="A150" s="367" t="s">
        <v>240</v>
      </c>
      <c r="B150" s="257" t="s">
        <v>241</v>
      </c>
      <c r="C150" s="258">
        <v>11.1</v>
      </c>
      <c r="D150" s="276">
        <v>10</v>
      </c>
      <c r="E150" s="276">
        <v>10.333333333333334</v>
      </c>
      <c r="F150" s="258"/>
      <c r="G150" s="258"/>
      <c r="H150" s="258"/>
      <c r="I150" s="258"/>
      <c r="J150" s="258"/>
      <c r="K150" s="261"/>
      <c r="L150" s="275"/>
      <c r="M150" s="258"/>
      <c r="N150" s="15"/>
      <c r="O150" s="15"/>
      <c r="P150" s="15"/>
      <c r="Q150" s="260"/>
      <c r="R150" s="260"/>
      <c r="S150" s="260"/>
      <c r="T150" s="276"/>
    </row>
    <row r="151" spans="1:20" ht="18.75" customHeight="1" x14ac:dyDescent="0.15">
      <c r="A151" s="368"/>
      <c r="B151" s="257" t="s">
        <v>242</v>
      </c>
      <c r="C151" s="260" t="s">
        <v>59</v>
      </c>
      <c r="D151" s="260" t="s">
        <v>59</v>
      </c>
      <c r="E151" s="260" t="s">
        <v>59</v>
      </c>
      <c r="F151" s="259"/>
      <c r="G151" s="259"/>
      <c r="H151" s="259"/>
      <c r="I151" s="260"/>
      <c r="J151" s="260"/>
      <c r="K151" s="11"/>
      <c r="L151" s="270"/>
      <c r="M151" s="11"/>
      <c r="N151" s="58"/>
      <c r="O151" s="58"/>
      <c r="P151" s="58"/>
      <c r="Q151" s="260"/>
      <c r="R151" s="260"/>
      <c r="S151" s="260"/>
      <c r="T151" s="260"/>
    </row>
    <row r="152" spans="1:20" ht="18.75" customHeight="1" x14ac:dyDescent="0.15">
      <c r="A152" s="369"/>
      <c r="B152" s="257" t="s">
        <v>243</v>
      </c>
      <c r="C152" s="258">
        <v>10.5</v>
      </c>
      <c r="D152" s="276">
        <v>9.5</v>
      </c>
      <c r="E152" s="276">
        <v>9.1666666666666661</v>
      </c>
      <c r="F152" s="258"/>
      <c r="G152" s="258"/>
      <c r="H152" s="258"/>
      <c r="I152" s="258"/>
      <c r="J152" s="258"/>
      <c r="K152" s="261"/>
      <c r="L152" s="275"/>
      <c r="M152" s="258"/>
      <c r="N152" s="58"/>
      <c r="O152" s="58"/>
      <c r="P152" s="58"/>
      <c r="Q152" s="260"/>
      <c r="R152" s="260"/>
      <c r="S152" s="260"/>
      <c r="T152" s="276"/>
    </row>
    <row r="153" spans="1:20" ht="18.75" customHeight="1" x14ac:dyDescent="0.15">
      <c r="A153" s="367" t="s">
        <v>244</v>
      </c>
      <c r="B153" s="257" t="s">
        <v>245</v>
      </c>
      <c r="C153" s="258">
        <v>10.5</v>
      </c>
      <c r="D153" s="276">
        <v>10</v>
      </c>
      <c r="E153" s="276">
        <v>10.666666666666666</v>
      </c>
      <c r="F153" s="258"/>
      <c r="G153" s="258"/>
      <c r="H153" s="258"/>
      <c r="I153" s="258"/>
      <c r="J153" s="258"/>
      <c r="K153" s="261"/>
      <c r="L153" s="275"/>
      <c r="M153" s="258"/>
      <c r="N153" s="15"/>
      <c r="O153" s="15"/>
      <c r="P153" s="15"/>
      <c r="Q153" s="260"/>
      <c r="R153" s="260"/>
      <c r="S153" s="260"/>
      <c r="T153" s="276"/>
    </row>
    <row r="154" spans="1:20" ht="18.75" customHeight="1" x14ac:dyDescent="0.15">
      <c r="A154" s="369"/>
      <c r="B154" s="257" t="s">
        <v>246</v>
      </c>
      <c r="C154" s="258">
        <v>10.4</v>
      </c>
      <c r="D154" s="276">
        <v>9.6</v>
      </c>
      <c r="E154" s="276">
        <v>10.566666666666668</v>
      </c>
      <c r="F154" s="258"/>
      <c r="G154" s="258"/>
      <c r="H154" s="258"/>
      <c r="I154" s="258"/>
      <c r="J154" s="258"/>
      <c r="K154" s="261"/>
      <c r="L154" s="275"/>
      <c r="M154" s="258"/>
      <c r="N154" s="15"/>
      <c r="O154" s="15"/>
      <c r="P154" s="15"/>
      <c r="Q154" s="260"/>
      <c r="R154" s="260"/>
      <c r="S154" s="260"/>
      <c r="T154" s="276"/>
    </row>
    <row r="155" spans="1:20" ht="18.75" customHeight="1" x14ac:dyDescent="0.15">
      <c r="A155" s="367" t="s">
        <v>247</v>
      </c>
      <c r="B155" s="257" t="s">
        <v>260</v>
      </c>
      <c r="C155" s="258">
        <v>10</v>
      </c>
      <c r="D155" s="276">
        <v>9.3000000000000007</v>
      </c>
      <c r="E155" s="276">
        <v>13.233333333333334</v>
      </c>
      <c r="F155" s="258"/>
      <c r="G155" s="258"/>
      <c r="H155" s="258"/>
      <c r="I155" s="258"/>
      <c r="J155" s="258"/>
      <c r="K155" s="261"/>
      <c r="L155" s="275"/>
      <c r="M155" s="258"/>
      <c r="N155" s="263"/>
      <c r="O155" s="263"/>
      <c r="P155" s="263"/>
      <c r="Q155" s="260"/>
      <c r="R155" s="260"/>
      <c r="S155" s="260"/>
      <c r="T155" s="276"/>
    </row>
    <row r="156" spans="1:20" ht="18.75" customHeight="1" x14ac:dyDescent="0.15">
      <c r="A156" s="374"/>
      <c r="B156" s="257" t="s">
        <v>261</v>
      </c>
      <c r="C156" s="258">
        <v>7.8</v>
      </c>
      <c r="D156" s="276">
        <v>7.7</v>
      </c>
      <c r="E156" s="276">
        <v>7.9666666666666659</v>
      </c>
      <c r="F156" s="258"/>
      <c r="G156" s="258"/>
      <c r="H156" s="258"/>
      <c r="I156" s="258"/>
      <c r="J156" s="258"/>
      <c r="K156" s="261"/>
      <c r="L156" s="275"/>
      <c r="M156" s="258"/>
      <c r="N156" s="15"/>
      <c r="O156" s="15"/>
      <c r="P156" s="15"/>
      <c r="Q156" s="260"/>
      <c r="R156" s="260"/>
      <c r="S156" s="260"/>
      <c r="T156" s="276"/>
    </row>
    <row r="157" spans="1:20" ht="18.75" customHeight="1" x14ac:dyDescent="0.15">
      <c r="A157" s="256" t="s">
        <v>248</v>
      </c>
      <c r="B157" s="257" t="s">
        <v>249</v>
      </c>
      <c r="C157" s="258">
        <v>10.7</v>
      </c>
      <c r="D157" s="276">
        <v>9.9</v>
      </c>
      <c r="E157" s="276">
        <v>9.7000000000000011</v>
      </c>
      <c r="F157" s="258"/>
      <c r="G157" s="258"/>
      <c r="H157" s="258"/>
      <c r="I157" s="258"/>
      <c r="J157" s="258"/>
      <c r="K157" s="261"/>
      <c r="L157" s="275"/>
      <c r="M157" s="258"/>
      <c r="N157" s="15"/>
      <c r="O157" s="15"/>
      <c r="P157" s="15"/>
      <c r="Q157" s="260"/>
      <c r="R157" s="260"/>
      <c r="S157" s="260"/>
      <c r="T157" s="276"/>
    </row>
    <row r="158" spans="1:20" ht="18.75" customHeight="1" x14ac:dyDescent="0.15">
      <c r="A158" s="267" t="s">
        <v>262</v>
      </c>
      <c r="B158" s="257" t="s">
        <v>263</v>
      </c>
      <c r="C158" s="258">
        <v>14.6</v>
      </c>
      <c r="D158" s="276">
        <v>16.2</v>
      </c>
      <c r="E158" s="276">
        <v>16.2</v>
      </c>
      <c r="F158" s="258"/>
      <c r="G158" s="258"/>
      <c r="H158" s="258"/>
      <c r="I158" s="258"/>
      <c r="J158" s="258"/>
      <c r="K158" s="261"/>
      <c r="L158" s="275"/>
      <c r="M158" s="258"/>
      <c r="N158" s="15"/>
      <c r="O158" s="15"/>
      <c r="P158" s="15"/>
      <c r="Q158" s="260"/>
      <c r="R158" s="260"/>
      <c r="S158" s="260"/>
      <c r="T158" s="276"/>
    </row>
    <row r="159" spans="1:20" ht="18.75" customHeight="1" x14ac:dyDescent="0.15">
      <c r="A159" s="267" t="s">
        <v>264</v>
      </c>
      <c r="B159" s="257" t="s">
        <v>265</v>
      </c>
      <c r="C159" s="258">
        <v>13</v>
      </c>
      <c r="D159" s="276">
        <v>15.4</v>
      </c>
      <c r="E159" s="276">
        <v>15.733333333333334</v>
      </c>
      <c r="F159" s="258"/>
      <c r="G159" s="258"/>
      <c r="H159" s="258"/>
      <c r="I159" s="258"/>
      <c r="J159" s="258"/>
      <c r="K159" s="261"/>
      <c r="L159" s="275"/>
      <c r="M159" s="258"/>
      <c r="N159" s="15"/>
      <c r="O159" s="15"/>
      <c r="P159" s="15"/>
      <c r="Q159" s="260"/>
      <c r="R159" s="260"/>
      <c r="S159" s="260"/>
      <c r="T159" s="276"/>
    </row>
    <row r="160" spans="1:20" ht="18.75" customHeight="1" x14ac:dyDescent="0.15">
      <c r="A160" s="267" t="s">
        <v>266</v>
      </c>
      <c r="B160" s="257" t="s">
        <v>267</v>
      </c>
      <c r="C160" s="258">
        <v>11</v>
      </c>
      <c r="D160" s="276">
        <v>10.6</v>
      </c>
      <c r="E160" s="276">
        <v>11.733333333333334</v>
      </c>
      <c r="F160" s="258"/>
      <c r="G160" s="258"/>
      <c r="H160" s="258"/>
      <c r="I160" s="258"/>
      <c r="J160" s="258"/>
      <c r="K160" s="261"/>
      <c r="L160" s="275"/>
      <c r="M160" s="258"/>
      <c r="N160" s="15"/>
      <c r="O160" s="15"/>
      <c r="P160" s="15"/>
      <c r="Q160" s="260"/>
      <c r="R160" s="260"/>
      <c r="S160" s="260"/>
      <c r="T160" s="276"/>
    </row>
    <row r="161" spans="1:20" ht="18.75" customHeight="1" x14ac:dyDescent="0.15">
      <c r="A161" s="367" t="s">
        <v>268</v>
      </c>
      <c r="B161" s="257" t="s">
        <v>269</v>
      </c>
      <c r="C161" s="258">
        <v>7.6</v>
      </c>
      <c r="D161" s="276">
        <v>8</v>
      </c>
      <c r="E161" s="276">
        <v>7.7333333333333334</v>
      </c>
      <c r="F161" s="258"/>
      <c r="G161" s="258"/>
      <c r="H161" s="258"/>
      <c r="I161" s="258"/>
      <c r="J161" s="258"/>
      <c r="K161" s="261"/>
      <c r="L161" s="275"/>
      <c r="M161" s="258"/>
      <c r="N161" s="263"/>
      <c r="O161" s="263"/>
      <c r="P161" s="263"/>
      <c r="Q161" s="260"/>
      <c r="R161" s="260"/>
      <c r="S161" s="260"/>
      <c r="T161" s="276"/>
    </row>
    <row r="162" spans="1:20" ht="18.75" customHeight="1" x14ac:dyDescent="0.15">
      <c r="A162" s="368"/>
      <c r="B162" s="257" t="s">
        <v>270</v>
      </c>
      <c r="C162" s="258">
        <v>7.3</v>
      </c>
      <c r="D162" s="276">
        <v>8.4</v>
      </c>
      <c r="E162" s="276">
        <v>7.9000000000000012</v>
      </c>
      <c r="F162" s="258"/>
      <c r="G162" s="258"/>
      <c r="H162" s="258"/>
      <c r="I162" s="258"/>
      <c r="J162" s="258"/>
      <c r="K162" s="261"/>
      <c r="L162" s="275"/>
      <c r="M162" s="258"/>
      <c r="N162" s="15"/>
      <c r="O162" s="15"/>
      <c r="P162" s="15"/>
      <c r="Q162" s="260"/>
      <c r="R162" s="260"/>
      <c r="S162" s="260"/>
      <c r="T162" s="276"/>
    </row>
    <row r="163" spans="1:20" ht="18.75" customHeight="1" x14ac:dyDescent="0.15">
      <c r="A163" s="369"/>
      <c r="B163" s="257" t="s">
        <v>271</v>
      </c>
      <c r="C163" s="258">
        <v>6.9</v>
      </c>
      <c r="D163" s="258">
        <v>8.1999999999999993</v>
      </c>
      <c r="E163" s="276">
        <v>8.0333333333333332</v>
      </c>
      <c r="F163" s="258"/>
      <c r="G163" s="258"/>
      <c r="H163" s="258"/>
      <c r="I163" s="258"/>
      <c r="J163" s="258"/>
      <c r="K163" s="261"/>
      <c r="L163" s="275"/>
      <c r="M163" s="258"/>
      <c r="N163" s="15"/>
      <c r="O163" s="15"/>
      <c r="P163" s="15"/>
      <c r="Q163" s="260"/>
      <c r="R163" s="260"/>
      <c r="S163" s="260"/>
      <c r="T163" s="276"/>
    </row>
    <row r="164" spans="1:20" ht="18.75" customHeight="1" x14ac:dyDescent="0.15">
      <c r="A164" s="271" t="s">
        <v>459</v>
      </c>
      <c r="B164" s="272"/>
      <c r="C164" s="272"/>
      <c r="D164" s="253"/>
      <c r="E164" s="253"/>
      <c r="F164" s="253"/>
      <c r="G164" s="253"/>
      <c r="H164" s="253"/>
      <c r="I164" s="253"/>
      <c r="J164" s="253"/>
      <c r="K164" s="253"/>
      <c r="L164" s="253"/>
      <c r="M164" s="268" t="s">
        <v>252</v>
      </c>
      <c r="N164" s="268"/>
      <c r="O164" s="268"/>
      <c r="P164" s="253"/>
      <c r="Q164" s="253"/>
      <c r="R164" s="253"/>
      <c r="S164" s="253"/>
      <c r="T164" s="253"/>
    </row>
    <row r="165" spans="1:20" ht="18.75" customHeight="1" x14ac:dyDescent="0.15">
      <c r="A165" s="269"/>
      <c r="B165" s="269"/>
      <c r="C165" s="269"/>
      <c r="D165" s="253"/>
      <c r="E165" s="253"/>
      <c r="F165" s="253"/>
      <c r="G165" s="253"/>
      <c r="H165" s="253"/>
      <c r="I165" s="253"/>
      <c r="J165" s="253"/>
      <c r="K165" s="253"/>
      <c r="L165" s="253"/>
      <c r="M165" s="268"/>
      <c r="N165" s="268"/>
      <c r="O165" s="268"/>
      <c r="P165" s="253"/>
      <c r="Q165" s="253"/>
      <c r="R165" s="253"/>
      <c r="S165" s="253"/>
      <c r="T165" s="253"/>
    </row>
    <row r="166" spans="1:20" ht="18.75" customHeight="1" x14ac:dyDescent="0.15">
      <c r="A166" s="269"/>
      <c r="B166" s="269"/>
      <c r="C166" s="269"/>
      <c r="D166" s="253"/>
      <c r="E166" s="253"/>
      <c r="F166" s="253"/>
      <c r="G166" s="253"/>
      <c r="H166" s="253"/>
      <c r="I166" s="253"/>
      <c r="J166" s="253"/>
      <c r="K166" s="253"/>
      <c r="L166" s="253"/>
      <c r="M166" s="268"/>
      <c r="N166" s="268"/>
      <c r="O166" s="268"/>
      <c r="P166" s="253"/>
      <c r="Q166" s="253"/>
      <c r="R166" s="253"/>
      <c r="S166" s="253"/>
      <c r="T166" s="253"/>
    </row>
    <row r="167" spans="1:20" ht="18.75" customHeight="1" x14ac:dyDescent="0.15">
      <c r="A167" s="269"/>
      <c r="B167" s="269"/>
      <c r="C167" s="269"/>
      <c r="D167" s="253"/>
      <c r="E167" s="253"/>
      <c r="F167" s="253"/>
      <c r="G167" s="253"/>
      <c r="H167" s="253"/>
      <c r="I167" s="253"/>
      <c r="J167" s="253"/>
      <c r="K167" s="253"/>
      <c r="L167" s="253"/>
      <c r="M167" s="268"/>
      <c r="N167" s="268"/>
      <c r="O167" s="268"/>
      <c r="P167" s="253"/>
      <c r="Q167" s="253"/>
      <c r="R167" s="253"/>
      <c r="S167" s="253"/>
      <c r="T167" s="253"/>
    </row>
    <row r="168" spans="1:20" ht="18.75" customHeight="1" x14ac:dyDescent="0.15">
      <c r="A168" s="269"/>
      <c r="B168" s="269"/>
      <c r="C168" s="269"/>
      <c r="D168" s="253"/>
      <c r="E168" s="253"/>
      <c r="F168" s="253"/>
      <c r="G168" s="253"/>
      <c r="H168" s="253"/>
      <c r="I168" s="253"/>
      <c r="J168" s="253"/>
      <c r="K168" s="253"/>
      <c r="L168" s="253"/>
      <c r="M168" s="268"/>
      <c r="N168" s="268"/>
      <c r="O168" s="268"/>
      <c r="P168" s="253"/>
      <c r="Q168" s="253"/>
      <c r="R168" s="253"/>
      <c r="S168" s="253"/>
      <c r="T168" s="253"/>
    </row>
    <row r="169" spans="1:20" ht="18.75" customHeight="1" x14ac:dyDescent="0.15">
      <c r="A169" s="269"/>
      <c r="B169" s="269"/>
      <c r="C169" s="269"/>
      <c r="D169" s="253"/>
      <c r="E169" s="253"/>
      <c r="F169" s="253"/>
      <c r="G169" s="253"/>
      <c r="H169" s="253"/>
      <c r="I169" s="253"/>
      <c r="J169" s="253"/>
      <c r="K169" s="253"/>
      <c r="L169" s="253"/>
      <c r="M169" s="268"/>
      <c r="N169" s="268"/>
      <c r="O169" s="268"/>
      <c r="P169" s="253"/>
      <c r="Q169" s="253"/>
      <c r="R169" s="253"/>
      <c r="S169" s="253"/>
      <c r="T169" s="253"/>
    </row>
    <row r="170" spans="1:20" ht="18.75" customHeight="1" x14ac:dyDescent="0.15">
      <c r="A170" s="269"/>
      <c r="B170" s="269"/>
      <c r="C170" s="269"/>
      <c r="D170" s="253"/>
      <c r="E170" s="253"/>
      <c r="F170" s="253"/>
      <c r="G170" s="253"/>
      <c r="H170" s="253"/>
      <c r="I170" s="253"/>
      <c r="J170" s="253"/>
      <c r="K170" s="253"/>
      <c r="L170" s="253"/>
      <c r="M170" s="268"/>
      <c r="N170" s="268"/>
      <c r="O170" s="268"/>
      <c r="P170" s="253"/>
      <c r="Q170" s="253"/>
      <c r="R170" s="253"/>
      <c r="S170" s="253"/>
      <c r="T170" s="253"/>
    </row>
    <row r="171" spans="1:20" ht="18.75" customHeight="1" x14ac:dyDescent="0.15">
      <c r="A171" s="269"/>
      <c r="B171" s="269"/>
      <c r="C171" s="269"/>
      <c r="D171" s="253"/>
      <c r="E171" s="253"/>
      <c r="F171" s="253"/>
      <c r="G171" s="253"/>
      <c r="H171" s="253"/>
      <c r="I171" s="253"/>
      <c r="J171" s="253"/>
      <c r="K171" s="253"/>
      <c r="L171" s="253"/>
      <c r="M171" s="268"/>
      <c r="N171" s="268"/>
      <c r="O171" s="268"/>
      <c r="P171" s="253"/>
      <c r="Q171" s="253"/>
      <c r="R171" s="253"/>
      <c r="S171" s="253"/>
      <c r="T171" s="253"/>
    </row>
    <row r="172" spans="1:20" ht="18.75" customHeight="1" x14ac:dyDescent="0.15">
      <c r="A172" s="269"/>
      <c r="B172" s="269"/>
      <c r="C172" s="269"/>
      <c r="D172" s="253"/>
      <c r="E172" s="253"/>
      <c r="F172" s="253"/>
      <c r="G172" s="253"/>
      <c r="H172" s="253"/>
      <c r="I172" s="253"/>
      <c r="J172" s="253"/>
      <c r="K172" s="253"/>
      <c r="L172" s="253"/>
      <c r="M172" s="268"/>
      <c r="N172" s="268"/>
      <c r="O172" s="268"/>
      <c r="P172" s="253"/>
      <c r="Q172" s="253"/>
      <c r="R172" s="253"/>
      <c r="S172" s="253"/>
      <c r="T172" s="253"/>
    </row>
    <row r="173" spans="1:20" ht="18.75" customHeight="1" x14ac:dyDescent="0.15">
      <c r="A173" s="269"/>
      <c r="B173" s="269"/>
      <c r="C173" s="269"/>
      <c r="D173" s="253"/>
      <c r="E173" s="253"/>
      <c r="F173" s="253"/>
      <c r="G173" s="253"/>
      <c r="H173" s="253"/>
      <c r="I173" s="253"/>
      <c r="J173" s="253"/>
      <c r="K173" s="253"/>
      <c r="L173" s="253"/>
      <c r="M173" s="268"/>
      <c r="N173" s="268"/>
      <c r="O173" s="268"/>
      <c r="P173" s="253"/>
      <c r="Q173" s="253"/>
      <c r="R173" s="253"/>
      <c r="S173" s="253"/>
      <c r="T173" s="253"/>
    </row>
    <row r="174" spans="1:20" ht="18.75" customHeight="1" x14ac:dyDescent="0.15">
      <c r="A174" s="269"/>
      <c r="B174" s="269"/>
      <c r="C174" s="269"/>
      <c r="D174" s="253"/>
      <c r="E174" s="253"/>
      <c r="F174" s="253"/>
      <c r="G174" s="253"/>
      <c r="H174" s="253"/>
      <c r="I174" s="253"/>
      <c r="J174" s="253"/>
      <c r="K174" s="253"/>
      <c r="L174" s="253"/>
      <c r="M174" s="268"/>
      <c r="N174" s="268"/>
      <c r="O174" s="268"/>
      <c r="P174" s="253"/>
      <c r="Q174" s="253"/>
      <c r="R174" s="253"/>
      <c r="S174" s="253"/>
      <c r="T174" s="253"/>
    </row>
    <row r="175" spans="1:20" ht="18.75" customHeight="1" x14ac:dyDescent="0.15">
      <c r="A175" s="269"/>
      <c r="B175" s="269"/>
      <c r="C175" s="269"/>
      <c r="D175" s="253"/>
      <c r="E175" s="253"/>
      <c r="F175" s="253"/>
      <c r="G175" s="253"/>
      <c r="H175" s="253"/>
      <c r="I175" s="253"/>
      <c r="J175" s="253"/>
      <c r="K175" s="253"/>
      <c r="L175" s="253"/>
      <c r="M175" s="268"/>
      <c r="N175" s="268"/>
      <c r="O175" s="268"/>
      <c r="P175" s="253"/>
      <c r="Q175" s="253"/>
      <c r="R175" s="253"/>
      <c r="S175" s="253"/>
      <c r="T175" s="253"/>
    </row>
    <row r="176" spans="1:20" ht="18.75" customHeight="1" x14ac:dyDescent="0.15">
      <c r="A176" s="269"/>
      <c r="B176" s="269"/>
      <c r="C176" s="269"/>
      <c r="D176" s="253"/>
      <c r="E176" s="253"/>
      <c r="F176" s="253"/>
      <c r="G176" s="253"/>
      <c r="H176" s="253"/>
      <c r="I176" s="253"/>
      <c r="J176" s="253"/>
      <c r="K176" s="253"/>
      <c r="L176" s="253"/>
      <c r="M176" s="268"/>
      <c r="N176" s="268"/>
      <c r="O176" s="268"/>
      <c r="P176" s="253"/>
      <c r="Q176" s="253"/>
      <c r="R176" s="253"/>
      <c r="S176" s="253"/>
      <c r="T176" s="253"/>
    </row>
    <row r="177" spans="1:20" ht="18.75" customHeight="1" x14ac:dyDescent="0.2">
      <c r="A177" s="279" t="s">
        <v>222</v>
      </c>
      <c r="B177" s="269"/>
      <c r="C177" s="269"/>
      <c r="D177" s="253"/>
      <c r="E177" s="253"/>
      <c r="F177" s="253"/>
      <c r="G177" s="253"/>
      <c r="H177" s="253"/>
      <c r="I177" s="253"/>
      <c r="J177" s="253"/>
      <c r="K177" s="253"/>
      <c r="L177" s="253"/>
      <c r="M177" s="253"/>
      <c r="N177" s="253"/>
      <c r="O177" s="253"/>
      <c r="P177" s="253"/>
      <c r="Q177" s="253"/>
      <c r="R177" s="253"/>
      <c r="S177" s="253"/>
      <c r="T177" s="253"/>
    </row>
    <row r="178" spans="1:20" ht="18.75" customHeight="1" x14ac:dyDescent="0.15">
      <c r="A178" s="254"/>
      <c r="B178" s="254"/>
      <c r="C178" s="254"/>
      <c r="D178" s="254"/>
      <c r="E178" s="254"/>
      <c r="F178" s="254"/>
      <c r="G178" s="254"/>
      <c r="H178" s="254"/>
      <c r="I178" s="254"/>
      <c r="J178" s="254"/>
      <c r="K178" s="254"/>
      <c r="L178" s="254"/>
      <c r="N178" s="27"/>
      <c r="O178" s="27"/>
      <c r="Q178" s="254"/>
      <c r="T178" s="27" t="s">
        <v>272</v>
      </c>
    </row>
    <row r="179" spans="1:20" ht="18.75" customHeight="1" x14ac:dyDescent="0.15">
      <c r="A179" s="370" t="s">
        <v>223</v>
      </c>
      <c r="B179" s="370" t="s">
        <v>224</v>
      </c>
      <c r="C179" s="373" t="s">
        <v>250</v>
      </c>
      <c r="D179" s="373"/>
      <c r="E179" s="373"/>
      <c r="F179" s="373"/>
      <c r="G179" s="373"/>
      <c r="H179" s="373"/>
      <c r="I179" s="373"/>
      <c r="J179" s="373"/>
      <c r="K179" s="373"/>
      <c r="L179" s="373"/>
      <c r="M179" s="373"/>
      <c r="N179" s="373"/>
      <c r="O179" s="373"/>
      <c r="P179" s="373"/>
      <c r="Q179" s="373"/>
      <c r="R179" s="373"/>
      <c r="S179" s="373"/>
      <c r="T179" s="373"/>
    </row>
    <row r="180" spans="1:20" ht="18.75" customHeight="1" x14ac:dyDescent="0.15">
      <c r="A180" s="371"/>
      <c r="B180" s="371"/>
      <c r="C180" s="255" t="s">
        <v>253</v>
      </c>
      <c r="D180" s="255" t="s">
        <v>372</v>
      </c>
      <c r="E180" s="255" t="s">
        <v>373</v>
      </c>
      <c r="F180" s="255" t="s">
        <v>374</v>
      </c>
      <c r="G180" s="255" t="s">
        <v>375</v>
      </c>
      <c r="H180" s="255" t="s">
        <v>376</v>
      </c>
      <c r="I180" s="255" t="s">
        <v>377</v>
      </c>
      <c r="J180" s="255" t="s">
        <v>378</v>
      </c>
      <c r="K180" s="255" t="s">
        <v>379</v>
      </c>
      <c r="L180" s="255" t="s">
        <v>122</v>
      </c>
      <c r="M180" s="255" t="s">
        <v>380</v>
      </c>
      <c r="N180" s="255" t="s">
        <v>381</v>
      </c>
      <c r="O180" s="255" t="s">
        <v>382</v>
      </c>
      <c r="P180" s="255" t="s">
        <v>383</v>
      </c>
      <c r="Q180" s="138" t="s">
        <v>326</v>
      </c>
      <c r="R180" s="138" t="s">
        <v>324</v>
      </c>
      <c r="S180" s="138" t="s">
        <v>336</v>
      </c>
      <c r="T180" s="138" t="s">
        <v>407</v>
      </c>
    </row>
    <row r="181" spans="1:20" ht="18.75" customHeight="1" x14ac:dyDescent="0.15">
      <c r="A181" s="256" t="s">
        <v>227</v>
      </c>
      <c r="B181" s="257" t="s">
        <v>228</v>
      </c>
      <c r="C181" s="258">
        <v>2.7</v>
      </c>
      <c r="D181" s="258">
        <v>3.1</v>
      </c>
      <c r="E181" s="258">
        <v>2.9</v>
      </c>
      <c r="F181" s="259" t="s">
        <v>221</v>
      </c>
      <c r="G181" s="259" t="s">
        <v>221</v>
      </c>
      <c r="H181" s="259" t="s">
        <v>221</v>
      </c>
      <c r="I181" s="260" t="s">
        <v>221</v>
      </c>
      <c r="J181" s="260" t="s">
        <v>221</v>
      </c>
      <c r="K181" s="260" t="s">
        <v>221</v>
      </c>
      <c r="L181" s="260" t="s">
        <v>254</v>
      </c>
      <c r="M181" s="58" t="s">
        <v>221</v>
      </c>
      <c r="N181" s="58" t="s">
        <v>221</v>
      </c>
      <c r="O181" s="58" t="s">
        <v>254</v>
      </c>
      <c r="P181" s="58" t="s">
        <v>254</v>
      </c>
      <c r="Q181" s="260" t="s">
        <v>321</v>
      </c>
      <c r="R181" s="260" t="s">
        <v>254</v>
      </c>
      <c r="S181" s="260" t="s">
        <v>254</v>
      </c>
      <c r="T181" s="260" t="s">
        <v>254</v>
      </c>
    </row>
    <row r="182" spans="1:20" ht="18.75" customHeight="1" x14ac:dyDescent="0.15">
      <c r="A182" s="367" t="s">
        <v>229</v>
      </c>
      <c r="B182" s="257" t="s">
        <v>255</v>
      </c>
      <c r="C182" s="258">
        <v>3.8</v>
      </c>
      <c r="D182" s="258">
        <v>4.0999999999999996</v>
      </c>
      <c r="E182" s="258">
        <v>4.0999999999999996</v>
      </c>
      <c r="F182" s="258">
        <v>1.8</v>
      </c>
      <c r="G182" s="258">
        <v>2.8</v>
      </c>
      <c r="H182" s="258">
        <v>3.2</v>
      </c>
      <c r="I182" s="258">
        <v>3.1</v>
      </c>
      <c r="J182" s="258">
        <v>3.4</v>
      </c>
      <c r="K182" s="261">
        <v>12.425000000000001</v>
      </c>
      <c r="L182" s="275">
        <v>4.2</v>
      </c>
      <c r="M182" s="258">
        <v>4.5</v>
      </c>
      <c r="N182" s="15">
        <v>8.6</v>
      </c>
      <c r="O182" s="15">
        <v>2.6</v>
      </c>
      <c r="P182" s="15">
        <v>2.7</v>
      </c>
      <c r="Q182" s="258">
        <v>2.2000000000000002</v>
      </c>
      <c r="R182" s="258">
        <v>4.9000000000000004</v>
      </c>
      <c r="S182" s="258">
        <v>3.8</v>
      </c>
      <c r="T182" s="261">
        <v>3.5</v>
      </c>
    </row>
    <row r="183" spans="1:20" ht="18.75" customHeight="1" x14ac:dyDescent="0.15">
      <c r="A183" s="369"/>
      <c r="B183" s="257" t="s">
        <v>230</v>
      </c>
      <c r="C183" s="258">
        <v>5.5</v>
      </c>
      <c r="D183" s="258">
        <v>5</v>
      </c>
      <c r="E183" s="258">
        <v>5</v>
      </c>
      <c r="F183" s="258">
        <v>4.3</v>
      </c>
      <c r="G183" s="258">
        <v>3.1</v>
      </c>
      <c r="H183" s="258">
        <v>3.3</v>
      </c>
      <c r="I183" s="258">
        <v>3.5</v>
      </c>
      <c r="J183" s="258">
        <v>4.7</v>
      </c>
      <c r="K183" s="261">
        <v>3.375</v>
      </c>
      <c r="L183" s="275">
        <v>5.6</v>
      </c>
      <c r="M183" s="258">
        <v>3.1</v>
      </c>
      <c r="N183" s="263">
        <v>10</v>
      </c>
      <c r="O183" s="263">
        <v>3.3</v>
      </c>
      <c r="P183" s="263">
        <v>3.9</v>
      </c>
      <c r="Q183" s="258">
        <v>2.8</v>
      </c>
      <c r="R183" s="258">
        <v>6</v>
      </c>
      <c r="S183" s="258">
        <v>3.3</v>
      </c>
      <c r="T183" s="261">
        <v>3.3</v>
      </c>
    </row>
    <row r="184" spans="1:20" ht="18.75" customHeight="1" x14ac:dyDescent="0.15">
      <c r="A184" s="367" t="s">
        <v>231</v>
      </c>
      <c r="B184" s="257" t="s">
        <v>232</v>
      </c>
      <c r="C184" s="258">
        <v>1.8</v>
      </c>
      <c r="D184" s="258">
        <v>2</v>
      </c>
      <c r="E184" s="258">
        <v>4.5</v>
      </c>
      <c r="F184" s="258">
        <v>2.8</v>
      </c>
      <c r="G184" s="258">
        <v>1.7</v>
      </c>
      <c r="H184" s="258">
        <v>1.9</v>
      </c>
      <c r="I184" s="258">
        <v>4.8</v>
      </c>
      <c r="J184" s="258">
        <v>2.9</v>
      </c>
      <c r="K184" s="261">
        <v>2.65</v>
      </c>
      <c r="L184" s="275">
        <v>3.1</v>
      </c>
      <c r="M184" s="258">
        <v>2.4</v>
      </c>
      <c r="N184" s="15">
        <v>1.9</v>
      </c>
      <c r="O184" s="15">
        <v>3.1</v>
      </c>
      <c r="P184" s="15">
        <v>4</v>
      </c>
      <c r="Q184" s="258">
        <v>1.7</v>
      </c>
      <c r="R184" s="259" t="s">
        <v>254</v>
      </c>
      <c r="S184" s="259" t="s">
        <v>254</v>
      </c>
      <c r="T184" s="264" t="s">
        <v>254</v>
      </c>
    </row>
    <row r="185" spans="1:20" ht="18.75" customHeight="1" x14ac:dyDescent="0.15">
      <c r="A185" s="368"/>
      <c r="B185" s="257" t="s">
        <v>329</v>
      </c>
      <c r="C185" s="259" t="s">
        <v>254</v>
      </c>
      <c r="D185" s="259" t="s">
        <v>254</v>
      </c>
      <c r="E185" s="259" t="s">
        <v>254</v>
      </c>
      <c r="F185" s="259" t="s">
        <v>254</v>
      </c>
      <c r="G185" s="259" t="s">
        <v>254</v>
      </c>
      <c r="H185" s="259" t="s">
        <v>254</v>
      </c>
      <c r="I185" s="259" t="s">
        <v>254</v>
      </c>
      <c r="J185" s="259" t="s">
        <v>254</v>
      </c>
      <c r="K185" s="264" t="s">
        <v>254</v>
      </c>
      <c r="L185" s="277" t="s">
        <v>254</v>
      </c>
      <c r="M185" s="259" t="s">
        <v>254</v>
      </c>
      <c r="N185" s="58" t="s">
        <v>254</v>
      </c>
      <c r="O185" s="58" t="s">
        <v>254</v>
      </c>
      <c r="P185" s="58" t="s">
        <v>254</v>
      </c>
      <c r="Q185" s="259" t="s">
        <v>254</v>
      </c>
      <c r="R185" s="258">
        <v>2.9</v>
      </c>
      <c r="S185" s="258">
        <v>3.3</v>
      </c>
      <c r="T185" s="261">
        <v>2.8</v>
      </c>
    </row>
    <row r="186" spans="1:20" ht="18.75" customHeight="1" x14ac:dyDescent="0.15">
      <c r="A186" s="368"/>
      <c r="B186" s="257" t="s">
        <v>233</v>
      </c>
      <c r="C186" s="258">
        <v>1.7</v>
      </c>
      <c r="D186" s="258">
        <v>1.8</v>
      </c>
      <c r="E186" s="258">
        <v>1.9</v>
      </c>
      <c r="F186" s="258">
        <v>1.7</v>
      </c>
      <c r="G186" s="258">
        <v>1.1000000000000001</v>
      </c>
      <c r="H186" s="258">
        <v>1.5</v>
      </c>
      <c r="I186" s="258">
        <v>2</v>
      </c>
      <c r="J186" s="258">
        <v>2.4</v>
      </c>
      <c r="K186" s="261">
        <v>1.25</v>
      </c>
      <c r="L186" s="275">
        <v>1.3</v>
      </c>
      <c r="M186" s="258">
        <v>1.4</v>
      </c>
      <c r="N186" s="15">
        <v>1.4</v>
      </c>
      <c r="O186" s="15">
        <v>1.2</v>
      </c>
      <c r="P186" s="15">
        <v>2</v>
      </c>
      <c r="Q186" s="258">
        <v>1.6</v>
      </c>
      <c r="R186" s="258">
        <v>3.1</v>
      </c>
      <c r="S186" s="258">
        <v>2.8</v>
      </c>
      <c r="T186" s="261">
        <v>1.7</v>
      </c>
    </row>
    <row r="187" spans="1:20" ht="18.75" customHeight="1" x14ac:dyDescent="0.15">
      <c r="A187" s="368"/>
      <c r="B187" s="257" t="s">
        <v>234</v>
      </c>
      <c r="C187" s="258">
        <v>4.5</v>
      </c>
      <c r="D187" s="258">
        <v>4.4000000000000004</v>
      </c>
      <c r="E187" s="258">
        <v>4.7</v>
      </c>
      <c r="F187" s="258">
        <v>3.6</v>
      </c>
      <c r="G187" s="258">
        <v>2.9</v>
      </c>
      <c r="H187" s="258">
        <v>2.2999999999999998</v>
      </c>
      <c r="I187" s="258">
        <v>1.9</v>
      </c>
      <c r="J187" s="258">
        <v>3.1</v>
      </c>
      <c r="K187" s="261">
        <v>2.375</v>
      </c>
      <c r="L187" s="275">
        <v>3.1</v>
      </c>
      <c r="M187" s="258">
        <v>2</v>
      </c>
      <c r="N187" s="15">
        <v>9.6999999999999993</v>
      </c>
      <c r="O187" s="263">
        <v>2</v>
      </c>
      <c r="P187" s="263">
        <v>2.9</v>
      </c>
      <c r="Q187" s="258">
        <v>2</v>
      </c>
      <c r="R187" s="258">
        <v>5</v>
      </c>
      <c r="S187" s="258">
        <v>4.2</v>
      </c>
      <c r="T187" s="261">
        <v>3.2</v>
      </c>
    </row>
    <row r="188" spans="1:20" ht="18.75" customHeight="1" x14ac:dyDescent="0.15">
      <c r="A188" s="369"/>
      <c r="B188" s="257" t="s">
        <v>235</v>
      </c>
      <c r="C188" s="258">
        <v>1.9</v>
      </c>
      <c r="D188" s="258">
        <v>1.1000000000000001</v>
      </c>
      <c r="E188" s="258">
        <v>2</v>
      </c>
      <c r="F188" s="258">
        <v>1</v>
      </c>
      <c r="G188" s="258">
        <v>0.8</v>
      </c>
      <c r="H188" s="258">
        <v>0.6</v>
      </c>
      <c r="I188" s="258">
        <v>1.2</v>
      </c>
      <c r="J188" s="258">
        <v>1.6</v>
      </c>
      <c r="K188" s="261">
        <v>1.3</v>
      </c>
      <c r="L188" s="275">
        <v>1.2</v>
      </c>
      <c r="M188" s="258">
        <v>1</v>
      </c>
      <c r="N188" s="15">
        <v>0.9</v>
      </c>
      <c r="O188" s="15">
        <v>0.9</v>
      </c>
      <c r="P188" s="15">
        <v>1</v>
      </c>
      <c r="Q188" s="258">
        <v>1.5</v>
      </c>
      <c r="R188" s="258">
        <v>1.2</v>
      </c>
      <c r="S188" s="258">
        <v>1.7</v>
      </c>
      <c r="T188" s="261">
        <v>1.1000000000000001</v>
      </c>
    </row>
    <row r="189" spans="1:20" ht="18.75" customHeight="1" x14ac:dyDescent="0.15">
      <c r="A189" s="367" t="s">
        <v>236</v>
      </c>
      <c r="B189" s="257" t="s">
        <v>257</v>
      </c>
      <c r="C189" s="258">
        <v>6.8</v>
      </c>
      <c r="D189" s="258">
        <v>7.3</v>
      </c>
      <c r="E189" s="258">
        <v>4.9000000000000004</v>
      </c>
      <c r="F189" s="258">
        <v>3.5</v>
      </c>
      <c r="G189" s="258">
        <v>2.6</v>
      </c>
      <c r="H189" s="258">
        <v>2.4</v>
      </c>
      <c r="I189" s="258">
        <v>5.2</v>
      </c>
      <c r="J189" s="258">
        <v>3.4</v>
      </c>
      <c r="K189" s="261">
        <v>3.7</v>
      </c>
      <c r="L189" s="275">
        <v>2.1</v>
      </c>
      <c r="M189" s="258">
        <v>2.1</v>
      </c>
      <c r="N189" s="15">
        <v>2.6</v>
      </c>
      <c r="O189" s="15">
        <v>2.2999999999999998</v>
      </c>
      <c r="P189" s="15">
        <v>3.9</v>
      </c>
      <c r="Q189" s="258">
        <v>1.5</v>
      </c>
      <c r="R189" s="258">
        <v>3.2</v>
      </c>
      <c r="S189" s="258">
        <v>5</v>
      </c>
      <c r="T189" s="261">
        <v>4.4000000000000004</v>
      </c>
    </row>
    <row r="190" spans="1:20" ht="18.75" customHeight="1" x14ac:dyDescent="0.15">
      <c r="A190" s="374"/>
      <c r="B190" s="257" t="s">
        <v>237</v>
      </c>
      <c r="C190" s="258">
        <v>4.7</v>
      </c>
      <c r="D190" s="258">
        <v>3.4</v>
      </c>
      <c r="E190" s="258">
        <v>2.7</v>
      </c>
      <c r="F190" s="258">
        <v>2.4</v>
      </c>
      <c r="G190" s="258">
        <v>1.9</v>
      </c>
      <c r="H190" s="258">
        <v>1.3</v>
      </c>
      <c r="I190" s="258">
        <v>2.5</v>
      </c>
      <c r="J190" s="258">
        <v>2</v>
      </c>
      <c r="K190" s="261">
        <v>1.6500000000000001</v>
      </c>
      <c r="L190" s="275">
        <v>1.7</v>
      </c>
      <c r="M190" s="258">
        <v>1.1000000000000001</v>
      </c>
      <c r="N190" s="15">
        <v>1.6</v>
      </c>
      <c r="O190" s="15">
        <v>2.1</v>
      </c>
      <c r="P190" s="15">
        <v>2.4</v>
      </c>
      <c r="Q190" s="258">
        <v>1.2</v>
      </c>
      <c r="R190" s="258">
        <v>2.2000000000000002</v>
      </c>
      <c r="S190" s="258">
        <v>3.4</v>
      </c>
      <c r="T190" s="261">
        <v>4.2</v>
      </c>
    </row>
    <row r="191" spans="1:20" ht="18.75" customHeight="1" x14ac:dyDescent="0.15">
      <c r="A191" s="367" t="s">
        <v>258</v>
      </c>
      <c r="B191" s="257" t="s">
        <v>238</v>
      </c>
      <c r="C191" s="258">
        <v>1.7</v>
      </c>
      <c r="D191" s="258">
        <v>3.8</v>
      </c>
      <c r="E191" s="258">
        <v>4.4000000000000004</v>
      </c>
      <c r="F191" s="258">
        <v>2.8</v>
      </c>
      <c r="G191" s="258">
        <v>1.9</v>
      </c>
      <c r="H191" s="258">
        <v>1.9</v>
      </c>
      <c r="I191" s="258">
        <v>3.2</v>
      </c>
      <c r="J191" s="258">
        <v>5.6</v>
      </c>
      <c r="K191" s="261">
        <v>3</v>
      </c>
      <c r="L191" s="275">
        <v>7</v>
      </c>
      <c r="M191" s="258">
        <v>5.8</v>
      </c>
      <c r="N191" s="263">
        <v>4</v>
      </c>
      <c r="O191" s="263">
        <v>2.9</v>
      </c>
      <c r="P191" s="263">
        <v>3</v>
      </c>
      <c r="Q191" s="258">
        <v>1.9</v>
      </c>
      <c r="R191" s="258">
        <v>5.3</v>
      </c>
      <c r="S191" s="258">
        <v>5.2</v>
      </c>
      <c r="T191" s="261">
        <v>4.2</v>
      </c>
    </row>
    <row r="192" spans="1:20" ht="18.75" customHeight="1" x14ac:dyDescent="0.15">
      <c r="A192" s="375"/>
      <c r="B192" s="257" t="s">
        <v>239</v>
      </c>
      <c r="C192" s="258">
        <v>4.8</v>
      </c>
      <c r="D192" s="258">
        <v>2.9</v>
      </c>
      <c r="E192" s="258">
        <v>5.5</v>
      </c>
      <c r="F192" s="258">
        <v>3.6</v>
      </c>
      <c r="G192" s="258">
        <v>2.5</v>
      </c>
      <c r="H192" s="258">
        <v>1.7</v>
      </c>
      <c r="I192" s="258">
        <v>4</v>
      </c>
      <c r="J192" s="258">
        <v>4.7</v>
      </c>
      <c r="K192" s="261">
        <v>6.4749999999999996</v>
      </c>
      <c r="L192" s="275">
        <v>4.2</v>
      </c>
      <c r="M192" s="258">
        <v>4.9000000000000004</v>
      </c>
      <c r="N192" s="15">
        <v>3.7</v>
      </c>
      <c r="O192" s="15">
        <v>3.6</v>
      </c>
      <c r="P192" s="15">
        <v>5.0999999999999996</v>
      </c>
      <c r="Q192" s="258">
        <v>5.2</v>
      </c>
      <c r="R192" s="258">
        <v>5.6</v>
      </c>
      <c r="S192" s="258">
        <v>4.5999999999999996</v>
      </c>
      <c r="T192" s="261">
        <v>5</v>
      </c>
    </row>
    <row r="193" spans="1:20" ht="18.75" customHeight="1" x14ac:dyDescent="0.15">
      <c r="A193" s="374"/>
      <c r="B193" s="257" t="s">
        <v>259</v>
      </c>
      <c r="C193" s="258">
        <v>10</v>
      </c>
      <c r="D193" s="258">
        <v>3.1</v>
      </c>
      <c r="E193" s="258">
        <v>5.5</v>
      </c>
      <c r="F193" s="258">
        <v>2.8</v>
      </c>
      <c r="G193" s="258">
        <v>1.9</v>
      </c>
      <c r="H193" s="258">
        <v>1.9</v>
      </c>
      <c r="I193" s="258">
        <v>4.8</v>
      </c>
      <c r="J193" s="258">
        <v>4.2</v>
      </c>
      <c r="K193" s="261">
        <v>4.875</v>
      </c>
      <c r="L193" s="275">
        <v>4</v>
      </c>
      <c r="M193" s="258">
        <v>4.7</v>
      </c>
      <c r="N193" s="15">
        <v>3.6</v>
      </c>
      <c r="O193" s="15">
        <v>8.4</v>
      </c>
      <c r="P193" s="15">
        <v>5.4</v>
      </c>
      <c r="Q193" s="258">
        <v>5.4</v>
      </c>
      <c r="R193" s="258">
        <v>5.2</v>
      </c>
      <c r="S193" s="258">
        <v>5</v>
      </c>
      <c r="T193" s="261">
        <v>7.6</v>
      </c>
    </row>
    <row r="194" spans="1:20" ht="18.75" customHeight="1" x14ac:dyDescent="0.15">
      <c r="A194" s="367" t="s">
        <v>240</v>
      </c>
      <c r="B194" s="257" t="s">
        <v>241</v>
      </c>
      <c r="C194" s="258">
        <v>2.1</v>
      </c>
      <c r="D194" s="258">
        <v>0.6</v>
      </c>
      <c r="E194" s="258">
        <v>2.2000000000000002</v>
      </c>
      <c r="F194" s="258">
        <v>2.6</v>
      </c>
      <c r="G194" s="258">
        <v>1.3</v>
      </c>
      <c r="H194" s="258">
        <v>1</v>
      </c>
      <c r="I194" s="258">
        <v>1.7</v>
      </c>
      <c r="J194" s="258">
        <v>1.3</v>
      </c>
      <c r="K194" s="261">
        <v>1.7275</v>
      </c>
      <c r="L194" s="275">
        <v>0.9</v>
      </c>
      <c r="M194" s="258">
        <v>0.6</v>
      </c>
      <c r="N194" s="15">
        <v>0.8</v>
      </c>
      <c r="O194" s="15">
        <v>0.8</v>
      </c>
      <c r="P194" s="15">
        <v>1.5</v>
      </c>
      <c r="Q194" s="258">
        <v>0.9</v>
      </c>
      <c r="R194" s="258">
        <v>1.5</v>
      </c>
      <c r="S194" s="258">
        <v>1.5</v>
      </c>
      <c r="T194" s="261">
        <v>1.6</v>
      </c>
    </row>
    <row r="195" spans="1:20" ht="18.75" customHeight="1" x14ac:dyDescent="0.15">
      <c r="A195" s="368"/>
      <c r="B195" s="257" t="s">
        <v>242</v>
      </c>
      <c r="C195" s="258">
        <v>0.7</v>
      </c>
      <c r="D195" s="258">
        <v>0.5</v>
      </c>
      <c r="E195" s="258">
        <v>0.7</v>
      </c>
      <c r="F195" s="259" t="s">
        <v>221</v>
      </c>
      <c r="G195" s="259" t="s">
        <v>221</v>
      </c>
      <c r="H195" s="259" t="s">
        <v>221</v>
      </c>
      <c r="I195" s="260" t="s">
        <v>221</v>
      </c>
      <c r="J195" s="260" t="s">
        <v>221</v>
      </c>
      <c r="K195" s="58" t="s">
        <v>221</v>
      </c>
      <c r="L195" s="58" t="s">
        <v>221</v>
      </c>
      <c r="M195" s="58" t="s">
        <v>221</v>
      </c>
      <c r="N195" s="58" t="s">
        <v>254</v>
      </c>
      <c r="O195" s="58" t="s">
        <v>254</v>
      </c>
      <c r="P195" s="58" t="s">
        <v>254</v>
      </c>
      <c r="Q195" s="260" t="s">
        <v>59</v>
      </c>
      <c r="R195" s="260" t="s">
        <v>254</v>
      </c>
      <c r="S195" s="260" t="s">
        <v>254</v>
      </c>
      <c r="T195" s="58" t="s">
        <v>254</v>
      </c>
    </row>
    <row r="196" spans="1:20" ht="18.75" customHeight="1" x14ac:dyDescent="0.15">
      <c r="A196" s="369"/>
      <c r="B196" s="257" t="s">
        <v>243</v>
      </c>
      <c r="C196" s="258">
        <v>1.9</v>
      </c>
      <c r="D196" s="258">
        <v>1.8</v>
      </c>
      <c r="E196" s="258">
        <v>1.5</v>
      </c>
      <c r="F196" s="258">
        <v>1.9</v>
      </c>
      <c r="G196" s="258">
        <v>1.5</v>
      </c>
      <c r="H196" s="258">
        <v>1.1000000000000001</v>
      </c>
      <c r="I196" s="258">
        <v>2</v>
      </c>
      <c r="J196" s="258">
        <v>1.4</v>
      </c>
      <c r="K196" s="261">
        <v>1.2749999999999999</v>
      </c>
      <c r="L196" s="275">
        <v>1</v>
      </c>
      <c r="M196" s="258">
        <v>0.7</v>
      </c>
      <c r="N196" s="15">
        <v>1.1000000000000001</v>
      </c>
      <c r="O196" s="15">
        <v>0.8</v>
      </c>
      <c r="P196" s="15">
        <v>1.3</v>
      </c>
      <c r="Q196" s="258">
        <v>0.8</v>
      </c>
      <c r="R196" s="258">
        <v>1.3</v>
      </c>
      <c r="S196" s="258">
        <v>1.4</v>
      </c>
      <c r="T196" s="261">
        <v>1.6</v>
      </c>
    </row>
    <row r="197" spans="1:20" ht="18.75" customHeight="1" x14ac:dyDescent="0.15">
      <c r="A197" s="367" t="s">
        <v>244</v>
      </c>
      <c r="B197" s="257" t="s">
        <v>245</v>
      </c>
      <c r="C197" s="258">
        <v>0.5</v>
      </c>
      <c r="D197" s="258">
        <v>0.5</v>
      </c>
      <c r="E197" s="258">
        <v>0.7</v>
      </c>
      <c r="F197" s="258">
        <v>0.6</v>
      </c>
      <c r="G197" s="258">
        <v>0.6</v>
      </c>
      <c r="H197" s="258">
        <v>0.5</v>
      </c>
      <c r="I197" s="258">
        <v>0.7</v>
      </c>
      <c r="J197" s="260" t="s">
        <v>273</v>
      </c>
      <c r="K197" s="261">
        <v>0.65</v>
      </c>
      <c r="L197" s="280">
        <v>0.5</v>
      </c>
      <c r="M197" s="280">
        <v>0.5</v>
      </c>
      <c r="N197" s="280">
        <v>0.5</v>
      </c>
      <c r="O197" s="280">
        <v>0.5</v>
      </c>
      <c r="P197" s="280">
        <v>0.7</v>
      </c>
      <c r="Q197" s="280">
        <v>0.5</v>
      </c>
      <c r="R197" s="262">
        <v>0.5</v>
      </c>
      <c r="S197" s="262">
        <v>0.5</v>
      </c>
      <c r="T197" s="261">
        <v>0.6</v>
      </c>
    </row>
    <row r="198" spans="1:20" ht="18.75" customHeight="1" x14ac:dyDescent="0.15">
      <c r="A198" s="369"/>
      <c r="B198" s="257" t="s">
        <v>246</v>
      </c>
      <c r="C198" s="258">
        <v>1.5</v>
      </c>
      <c r="D198" s="258">
        <v>0.6</v>
      </c>
      <c r="E198" s="258">
        <v>2.2000000000000002</v>
      </c>
      <c r="F198" s="258">
        <v>0.7</v>
      </c>
      <c r="G198" s="258">
        <v>0.9</v>
      </c>
      <c r="H198" s="258">
        <v>0.7</v>
      </c>
      <c r="I198" s="258">
        <v>0.9</v>
      </c>
      <c r="J198" s="258">
        <v>0.7</v>
      </c>
      <c r="K198" s="261">
        <v>0.75</v>
      </c>
      <c r="L198" s="275">
        <v>0.6</v>
      </c>
      <c r="M198" s="258">
        <v>0.5</v>
      </c>
      <c r="N198" s="15">
        <v>0.7</v>
      </c>
      <c r="O198" s="15">
        <v>0.6</v>
      </c>
      <c r="P198" s="15">
        <v>0.8</v>
      </c>
      <c r="Q198" s="258">
        <v>0.7</v>
      </c>
      <c r="R198" s="258">
        <v>0.8</v>
      </c>
      <c r="S198" s="258">
        <v>1.2</v>
      </c>
      <c r="T198" s="261">
        <v>0.7</v>
      </c>
    </row>
    <row r="199" spans="1:20" ht="18.75" customHeight="1" x14ac:dyDescent="0.15">
      <c r="A199" s="367" t="s">
        <v>247</v>
      </c>
      <c r="B199" s="257" t="s">
        <v>260</v>
      </c>
      <c r="C199" s="258">
        <v>3.9</v>
      </c>
      <c r="D199" s="258">
        <v>6.1</v>
      </c>
      <c r="E199" s="258">
        <v>3.8</v>
      </c>
      <c r="F199" s="258">
        <v>2.6</v>
      </c>
      <c r="G199" s="258">
        <v>2.2000000000000002</v>
      </c>
      <c r="H199" s="258">
        <v>2.9</v>
      </c>
      <c r="I199" s="258">
        <v>2.4</v>
      </c>
      <c r="J199" s="258">
        <v>2.8</v>
      </c>
      <c r="K199" s="261">
        <v>2.6749999999999998</v>
      </c>
      <c r="L199" s="275">
        <v>1.6</v>
      </c>
      <c r="M199" s="258">
        <v>1.7</v>
      </c>
      <c r="N199" s="15">
        <v>1.6</v>
      </c>
      <c r="O199" s="15">
        <v>2.1</v>
      </c>
      <c r="P199" s="15">
        <v>1.9</v>
      </c>
      <c r="Q199" s="258">
        <v>2.5</v>
      </c>
      <c r="R199" s="258">
        <v>2.4</v>
      </c>
      <c r="S199" s="258">
        <v>2.4</v>
      </c>
      <c r="T199" s="261">
        <v>2.2000000000000002</v>
      </c>
    </row>
    <row r="200" spans="1:20" ht="18.75" customHeight="1" x14ac:dyDescent="0.15">
      <c r="A200" s="374"/>
      <c r="B200" s="257" t="s">
        <v>261</v>
      </c>
      <c r="C200" s="258">
        <v>1.8</v>
      </c>
      <c r="D200" s="258">
        <v>1.9</v>
      </c>
      <c r="E200" s="258">
        <v>2.5</v>
      </c>
      <c r="F200" s="258">
        <v>1.6</v>
      </c>
      <c r="G200" s="258">
        <v>1.7</v>
      </c>
      <c r="H200" s="258">
        <v>1.2</v>
      </c>
      <c r="I200" s="258">
        <v>1.3</v>
      </c>
      <c r="J200" s="258">
        <v>2.4</v>
      </c>
      <c r="K200" s="261">
        <v>1.5750000000000002</v>
      </c>
      <c r="L200" s="275">
        <v>2</v>
      </c>
      <c r="M200" s="258">
        <v>1.8</v>
      </c>
      <c r="N200" s="15">
        <v>1.6</v>
      </c>
      <c r="O200" s="15">
        <v>1.7</v>
      </c>
      <c r="P200" s="15">
        <v>2.2999999999999998</v>
      </c>
      <c r="Q200" s="258">
        <v>2</v>
      </c>
      <c r="R200" s="258">
        <v>2</v>
      </c>
      <c r="S200" s="258">
        <v>2.1</v>
      </c>
      <c r="T200" s="261">
        <v>1.5</v>
      </c>
    </row>
    <row r="201" spans="1:20" ht="18.75" customHeight="1" x14ac:dyDescent="0.15">
      <c r="A201" s="256" t="s">
        <v>248</v>
      </c>
      <c r="B201" s="257" t="s">
        <v>249</v>
      </c>
      <c r="C201" s="258">
        <v>3.2</v>
      </c>
      <c r="D201" s="258">
        <v>4.8</v>
      </c>
      <c r="E201" s="258">
        <v>2.8</v>
      </c>
      <c r="F201" s="258">
        <v>2</v>
      </c>
      <c r="G201" s="258">
        <v>1.6</v>
      </c>
      <c r="H201" s="258">
        <v>1</v>
      </c>
      <c r="I201" s="258">
        <v>1.6</v>
      </c>
      <c r="J201" s="258">
        <v>2</v>
      </c>
      <c r="K201" s="261">
        <v>1.4000000000000001</v>
      </c>
      <c r="L201" s="275">
        <v>1</v>
      </c>
      <c r="M201" s="258">
        <v>0.9</v>
      </c>
      <c r="N201" s="263">
        <v>1</v>
      </c>
      <c r="O201" s="263">
        <v>1.4</v>
      </c>
      <c r="P201" s="263">
        <v>1.7</v>
      </c>
      <c r="Q201" s="258">
        <v>0.8</v>
      </c>
      <c r="R201" s="258">
        <v>1.5</v>
      </c>
      <c r="S201" s="258">
        <v>2.2000000000000002</v>
      </c>
      <c r="T201" s="261">
        <v>1.8</v>
      </c>
    </row>
    <row r="202" spans="1:20" ht="18.75" customHeight="1" x14ac:dyDescent="0.15">
      <c r="A202" s="267" t="s">
        <v>262</v>
      </c>
      <c r="B202" s="257" t="s">
        <v>263</v>
      </c>
      <c r="C202" s="258">
        <v>4.8</v>
      </c>
      <c r="D202" s="258">
        <v>8.1</v>
      </c>
      <c r="E202" s="258">
        <v>3.7</v>
      </c>
      <c r="F202" s="258">
        <v>5.0999999999999996</v>
      </c>
      <c r="G202" s="258">
        <v>3.8</v>
      </c>
      <c r="H202" s="258">
        <v>3.5</v>
      </c>
      <c r="I202" s="258">
        <v>6.7</v>
      </c>
      <c r="J202" s="258">
        <v>5.0999999999999996</v>
      </c>
      <c r="K202" s="261">
        <v>6.75</v>
      </c>
      <c r="L202" s="275">
        <v>2.4</v>
      </c>
      <c r="M202" s="258">
        <v>2.7</v>
      </c>
      <c r="N202" s="15">
        <v>3.1</v>
      </c>
      <c r="O202" s="15">
        <v>2.8</v>
      </c>
      <c r="P202" s="15">
        <v>4.7</v>
      </c>
      <c r="Q202" s="258">
        <v>2.4</v>
      </c>
      <c r="R202" s="258">
        <v>4.3</v>
      </c>
      <c r="S202" s="258">
        <v>6.9</v>
      </c>
      <c r="T202" s="261">
        <v>4.5999999999999996</v>
      </c>
    </row>
    <row r="203" spans="1:20" ht="18.75" customHeight="1" x14ac:dyDescent="0.15">
      <c r="A203" s="267" t="s">
        <v>264</v>
      </c>
      <c r="B203" s="257" t="s">
        <v>265</v>
      </c>
      <c r="C203" s="258">
        <v>3.6</v>
      </c>
      <c r="D203" s="258">
        <v>3.5</v>
      </c>
      <c r="E203" s="258">
        <v>2.9</v>
      </c>
      <c r="F203" s="258">
        <v>2.2999999999999998</v>
      </c>
      <c r="G203" s="258">
        <v>1.9</v>
      </c>
      <c r="H203" s="258">
        <v>1.4</v>
      </c>
      <c r="I203" s="258">
        <v>3.1</v>
      </c>
      <c r="J203" s="258">
        <v>2.2000000000000002</v>
      </c>
      <c r="K203" s="261">
        <v>3.2250000000000001</v>
      </c>
      <c r="L203" s="275">
        <v>2.2999999999999998</v>
      </c>
      <c r="M203" s="258">
        <v>1.7</v>
      </c>
      <c r="N203" s="15">
        <v>1.8</v>
      </c>
      <c r="O203" s="15">
        <v>1.4</v>
      </c>
      <c r="P203" s="15">
        <v>2.2999999999999998</v>
      </c>
      <c r="Q203" s="258">
        <v>1.6</v>
      </c>
      <c r="R203" s="258">
        <v>3.8</v>
      </c>
      <c r="S203" s="258">
        <v>1.6</v>
      </c>
      <c r="T203" s="261">
        <v>2.1</v>
      </c>
    </row>
    <row r="204" spans="1:20" ht="18.75" customHeight="1" x14ac:dyDescent="0.15">
      <c r="A204" s="267" t="s">
        <v>266</v>
      </c>
      <c r="B204" s="257" t="s">
        <v>267</v>
      </c>
      <c r="C204" s="258">
        <v>1.7</v>
      </c>
      <c r="D204" s="258">
        <v>1.1000000000000001</v>
      </c>
      <c r="E204" s="258">
        <v>2.7</v>
      </c>
      <c r="F204" s="258">
        <v>1</v>
      </c>
      <c r="G204" s="258">
        <v>1</v>
      </c>
      <c r="H204" s="258">
        <v>1</v>
      </c>
      <c r="I204" s="258">
        <v>1.1000000000000001</v>
      </c>
      <c r="J204" s="258">
        <v>1.2</v>
      </c>
      <c r="K204" s="261">
        <v>1.375</v>
      </c>
      <c r="L204" s="275">
        <v>0.9</v>
      </c>
      <c r="M204" s="258">
        <v>1.8</v>
      </c>
      <c r="N204" s="15">
        <v>1.1000000000000001</v>
      </c>
      <c r="O204" s="15">
        <v>1.3</v>
      </c>
      <c r="P204" s="15">
        <v>1.6</v>
      </c>
      <c r="Q204" s="258">
        <v>1.4</v>
      </c>
      <c r="R204" s="258">
        <v>1.3</v>
      </c>
      <c r="S204" s="258">
        <v>3</v>
      </c>
      <c r="T204" s="261">
        <v>2.5</v>
      </c>
    </row>
    <row r="205" spans="1:20" ht="18.75" customHeight="1" x14ac:dyDescent="0.15">
      <c r="A205" s="367" t="s">
        <v>268</v>
      </c>
      <c r="B205" s="257" t="s">
        <v>269</v>
      </c>
      <c r="C205" s="258">
        <v>1.5</v>
      </c>
      <c r="D205" s="258">
        <v>1.2</v>
      </c>
      <c r="E205" s="258">
        <v>4</v>
      </c>
      <c r="F205" s="258">
        <v>1.4</v>
      </c>
      <c r="G205" s="258">
        <v>1.1000000000000001</v>
      </c>
      <c r="H205" s="258">
        <v>1.1000000000000001</v>
      </c>
      <c r="I205" s="258">
        <v>1</v>
      </c>
      <c r="J205" s="258">
        <v>0.8</v>
      </c>
      <c r="K205" s="261">
        <v>0.5</v>
      </c>
      <c r="L205" s="275">
        <v>0.7</v>
      </c>
      <c r="M205" s="258">
        <v>0.7</v>
      </c>
      <c r="N205" s="15">
        <v>0.9</v>
      </c>
      <c r="O205" s="15">
        <v>0.8</v>
      </c>
      <c r="P205" s="15">
        <v>1.2</v>
      </c>
      <c r="Q205" s="258">
        <v>0.7</v>
      </c>
      <c r="R205" s="258">
        <v>1.2</v>
      </c>
      <c r="S205" s="258">
        <v>1.2</v>
      </c>
      <c r="T205" s="261">
        <v>0.9</v>
      </c>
    </row>
    <row r="206" spans="1:20" ht="18.75" customHeight="1" x14ac:dyDescent="0.15">
      <c r="A206" s="368"/>
      <c r="B206" s="257" t="s">
        <v>270</v>
      </c>
      <c r="C206" s="258">
        <v>2.2999999999999998</v>
      </c>
      <c r="D206" s="258">
        <v>1.4</v>
      </c>
      <c r="E206" s="258">
        <v>3.2</v>
      </c>
      <c r="F206" s="258">
        <v>2.2999999999999998</v>
      </c>
      <c r="G206" s="258">
        <v>1.4</v>
      </c>
      <c r="H206" s="258">
        <v>1.1000000000000001</v>
      </c>
      <c r="I206" s="258">
        <v>1.4</v>
      </c>
      <c r="J206" s="258">
        <v>1.3</v>
      </c>
      <c r="K206" s="261">
        <v>1.5750000000000002</v>
      </c>
      <c r="L206" s="275">
        <v>1</v>
      </c>
      <c r="M206" s="258">
        <v>0.9</v>
      </c>
      <c r="N206" s="263">
        <v>1</v>
      </c>
      <c r="O206" s="263">
        <v>1</v>
      </c>
      <c r="P206" s="263">
        <v>2.6</v>
      </c>
      <c r="Q206" s="258">
        <v>0.8</v>
      </c>
      <c r="R206" s="258">
        <v>1.2</v>
      </c>
      <c r="S206" s="258">
        <v>2.1</v>
      </c>
      <c r="T206" s="261">
        <v>1</v>
      </c>
    </row>
    <row r="207" spans="1:20" ht="18.75" customHeight="1" x14ac:dyDescent="0.15">
      <c r="A207" s="369"/>
      <c r="B207" s="257" t="s">
        <v>271</v>
      </c>
      <c r="C207" s="258">
        <v>3</v>
      </c>
      <c r="D207" s="258">
        <v>2.2000000000000002</v>
      </c>
      <c r="E207" s="258">
        <v>3.1</v>
      </c>
      <c r="F207" s="258">
        <v>2.2999999999999998</v>
      </c>
      <c r="G207" s="258">
        <v>1.6</v>
      </c>
      <c r="H207" s="258">
        <v>1.4</v>
      </c>
      <c r="I207" s="258">
        <v>1.7</v>
      </c>
      <c r="J207" s="258">
        <v>1.7</v>
      </c>
      <c r="K207" s="261">
        <v>1.85</v>
      </c>
      <c r="L207" s="275">
        <v>1.9</v>
      </c>
      <c r="M207" s="258">
        <v>1.8</v>
      </c>
      <c r="N207" s="15">
        <v>1.8</v>
      </c>
      <c r="O207" s="15">
        <v>2.1</v>
      </c>
      <c r="P207" s="15">
        <v>2.5</v>
      </c>
      <c r="Q207" s="258">
        <v>1.2</v>
      </c>
      <c r="R207" s="258">
        <v>2</v>
      </c>
      <c r="S207" s="258">
        <v>1.7</v>
      </c>
      <c r="T207" s="261">
        <v>1.2</v>
      </c>
    </row>
    <row r="208" spans="1:20" ht="18.75" customHeight="1" x14ac:dyDescent="0.15">
      <c r="A208" s="376" t="s">
        <v>459</v>
      </c>
      <c r="B208" s="376"/>
      <c r="C208" s="376"/>
      <c r="D208" s="254"/>
      <c r="E208" s="254"/>
      <c r="F208" s="254"/>
      <c r="G208" s="254"/>
      <c r="H208" s="254"/>
      <c r="I208" s="254"/>
      <c r="J208" s="254"/>
      <c r="K208" s="254"/>
      <c r="L208" s="254"/>
      <c r="M208" s="268" t="s">
        <v>252</v>
      </c>
      <c r="N208" s="254"/>
      <c r="O208" s="254"/>
      <c r="P208" s="254"/>
      <c r="Q208" s="254"/>
      <c r="S208" s="254"/>
      <c r="T208" s="254"/>
    </row>
    <row r="209" spans="1:20" ht="18.75" customHeight="1" x14ac:dyDescent="0.15">
      <c r="A209" s="269"/>
      <c r="B209" s="269"/>
      <c r="C209" s="269"/>
      <c r="D209" s="254"/>
      <c r="E209" s="254"/>
      <c r="F209" s="254"/>
      <c r="G209" s="254"/>
      <c r="H209" s="254"/>
      <c r="I209" s="254"/>
      <c r="J209" s="254"/>
      <c r="K209" s="254"/>
      <c r="L209" s="254"/>
      <c r="M209" s="268"/>
      <c r="N209" s="254"/>
      <c r="O209" s="254"/>
      <c r="P209" s="254"/>
      <c r="Q209" s="254"/>
      <c r="S209" s="254"/>
      <c r="T209" s="254"/>
    </row>
    <row r="210" spans="1:20" ht="18.75" customHeight="1" x14ac:dyDescent="0.15">
      <c r="A210" s="269"/>
      <c r="B210" s="269"/>
      <c r="C210" s="269"/>
      <c r="D210" s="254"/>
      <c r="E210" s="254"/>
      <c r="F210" s="254"/>
      <c r="G210" s="254"/>
      <c r="H210" s="254"/>
      <c r="I210" s="254"/>
      <c r="J210" s="254"/>
      <c r="K210" s="254"/>
      <c r="L210" s="254"/>
      <c r="M210" s="268"/>
      <c r="N210" s="254"/>
      <c r="O210" s="254"/>
      <c r="P210" s="254"/>
      <c r="Q210" s="254"/>
      <c r="S210" s="254"/>
      <c r="T210" s="254"/>
    </row>
    <row r="211" spans="1:20" ht="18.75" customHeight="1" x14ac:dyDescent="0.15">
      <c r="A211" s="269"/>
      <c r="B211" s="269"/>
      <c r="C211" s="269"/>
      <c r="D211" s="254"/>
      <c r="E211" s="254"/>
      <c r="F211" s="254"/>
      <c r="G211" s="254"/>
      <c r="H211" s="254"/>
      <c r="I211" s="254"/>
      <c r="J211" s="254"/>
      <c r="K211" s="254"/>
      <c r="L211" s="254"/>
      <c r="M211" s="268"/>
      <c r="N211" s="254"/>
      <c r="O211" s="254"/>
      <c r="P211" s="254"/>
      <c r="Q211" s="254"/>
      <c r="S211" s="254"/>
      <c r="T211" s="254"/>
    </row>
    <row r="212" spans="1:20" ht="18.75" customHeight="1" x14ac:dyDescent="0.15">
      <c r="A212" s="269"/>
      <c r="B212" s="269"/>
      <c r="C212" s="269"/>
      <c r="D212" s="254"/>
      <c r="E212" s="254"/>
      <c r="F212" s="254"/>
      <c r="G212" s="254"/>
      <c r="H212" s="254"/>
      <c r="I212" s="254"/>
      <c r="J212" s="254"/>
      <c r="K212" s="254"/>
      <c r="L212" s="254"/>
      <c r="M212" s="268"/>
      <c r="N212" s="254"/>
      <c r="O212" s="254"/>
      <c r="P212" s="254"/>
      <c r="Q212" s="254"/>
      <c r="S212" s="254"/>
      <c r="T212" s="254"/>
    </row>
    <row r="213" spans="1:20" ht="18.75" customHeight="1" x14ac:dyDescent="0.15">
      <c r="A213" s="269"/>
      <c r="B213" s="269"/>
      <c r="C213" s="269"/>
      <c r="D213" s="254"/>
      <c r="E213" s="254"/>
      <c r="F213" s="254"/>
      <c r="G213" s="254"/>
      <c r="H213" s="254"/>
      <c r="I213" s="254"/>
      <c r="J213" s="254"/>
      <c r="K213" s="254"/>
      <c r="L213" s="254"/>
      <c r="M213" s="268"/>
      <c r="N213" s="254"/>
      <c r="O213" s="254"/>
      <c r="P213" s="254"/>
      <c r="Q213" s="254"/>
      <c r="S213" s="254"/>
      <c r="T213" s="254"/>
    </row>
    <row r="214" spans="1:20" ht="18.75" customHeight="1" x14ac:dyDescent="0.15">
      <c r="A214" s="269"/>
      <c r="B214" s="269"/>
      <c r="C214" s="269"/>
      <c r="D214" s="254"/>
      <c r="E214" s="254"/>
      <c r="F214" s="254"/>
      <c r="G214" s="254"/>
      <c r="H214" s="254"/>
      <c r="I214" s="254"/>
      <c r="J214" s="254"/>
      <c r="K214" s="254"/>
      <c r="L214" s="254"/>
      <c r="M214" s="268"/>
      <c r="N214" s="254"/>
      <c r="O214" s="254"/>
      <c r="P214" s="254"/>
      <c r="Q214" s="254"/>
      <c r="S214" s="254"/>
      <c r="T214" s="254"/>
    </row>
    <row r="215" spans="1:20" ht="18.75" customHeight="1" x14ac:dyDescent="0.15">
      <c r="A215" s="269"/>
      <c r="B215" s="269"/>
      <c r="C215" s="269"/>
      <c r="D215" s="254"/>
      <c r="E215" s="254"/>
      <c r="F215" s="254"/>
      <c r="G215" s="254"/>
      <c r="H215" s="254"/>
      <c r="I215" s="254"/>
      <c r="J215" s="254"/>
      <c r="K215" s="254"/>
      <c r="L215" s="254"/>
      <c r="M215" s="268"/>
      <c r="N215" s="254"/>
      <c r="O215" s="254"/>
      <c r="P215" s="254"/>
      <c r="Q215" s="254"/>
      <c r="S215" s="254"/>
      <c r="T215" s="254"/>
    </row>
    <row r="216" spans="1:20" ht="18.75" customHeight="1" x14ac:dyDescent="0.15">
      <c r="A216" s="269"/>
      <c r="B216" s="269"/>
      <c r="C216" s="269"/>
      <c r="D216" s="254"/>
      <c r="E216" s="254"/>
      <c r="F216" s="254"/>
      <c r="G216" s="254"/>
      <c r="H216" s="254"/>
      <c r="I216" s="254"/>
      <c r="J216" s="254"/>
      <c r="K216" s="254"/>
      <c r="L216" s="254"/>
      <c r="M216" s="268"/>
      <c r="N216" s="254"/>
      <c r="O216" s="254"/>
      <c r="P216" s="254"/>
      <c r="Q216" s="254"/>
      <c r="S216" s="254"/>
      <c r="T216" s="254"/>
    </row>
    <row r="217" spans="1:20" ht="18.75" customHeight="1" x14ac:dyDescent="0.15">
      <c r="A217" s="269"/>
      <c r="B217" s="269"/>
      <c r="C217" s="269"/>
      <c r="D217" s="254"/>
      <c r="E217" s="254"/>
      <c r="F217" s="254"/>
      <c r="G217" s="254"/>
      <c r="H217" s="254"/>
      <c r="I217" s="254"/>
      <c r="J217" s="254"/>
      <c r="K217" s="254"/>
      <c r="L217" s="254"/>
      <c r="M217" s="268"/>
      <c r="N217" s="254"/>
      <c r="O217" s="254"/>
      <c r="P217" s="254"/>
      <c r="Q217" s="254"/>
      <c r="S217" s="254"/>
      <c r="T217" s="254"/>
    </row>
    <row r="218" spans="1:20" ht="18.75" customHeight="1" x14ac:dyDescent="0.15">
      <c r="A218" s="269"/>
      <c r="B218" s="269"/>
      <c r="C218" s="269"/>
      <c r="D218" s="254"/>
      <c r="E218" s="254"/>
      <c r="F218" s="254"/>
      <c r="G218" s="254"/>
      <c r="H218" s="254"/>
      <c r="I218" s="254"/>
      <c r="J218" s="254"/>
      <c r="K218" s="254"/>
      <c r="L218" s="254"/>
      <c r="M218" s="268"/>
      <c r="N218" s="254"/>
      <c r="O218" s="254"/>
      <c r="P218" s="254"/>
      <c r="Q218" s="254"/>
      <c r="S218" s="254"/>
      <c r="T218" s="254"/>
    </row>
    <row r="219" spans="1:20" ht="18.75" customHeight="1" x14ac:dyDescent="0.15">
      <c r="A219" s="269"/>
      <c r="B219" s="269"/>
      <c r="C219" s="269"/>
      <c r="D219" s="254"/>
      <c r="E219" s="254"/>
      <c r="F219" s="254"/>
      <c r="G219" s="254"/>
      <c r="H219" s="254"/>
      <c r="I219" s="254"/>
      <c r="J219" s="254"/>
      <c r="K219" s="254"/>
      <c r="L219" s="254"/>
      <c r="M219" s="268"/>
      <c r="N219" s="254"/>
      <c r="O219" s="254"/>
      <c r="P219" s="254"/>
      <c r="Q219" s="254"/>
      <c r="S219" s="254"/>
      <c r="T219" s="254"/>
    </row>
    <row r="220" spans="1:20" ht="18.75" customHeight="1" x14ac:dyDescent="0.15">
      <c r="A220" s="269"/>
      <c r="B220" s="269"/>
      <c r="C220" s="269"/>
      <c r="D220" s="254"/>
      <c r="E220" s="254"/>
      <c r="F220" s="254"/>
      <c r="G220" s="254"/>
      <c r="H220" s="254"/>
      <c r="I220" s="254"/>
      <c r="J220" s="254"/>
      <c r="K220" s="254"/>
      <c r="L220" s="254"/>
      <c r="M220" s="268"/>
      <c r="N220" s="254"/>
      <c r="O220" s="254"/>
      <c r="P220" s="254"/>
      <c r="Q220" s="254"/>
      <c r="S220" s="254"/>
      <c r="T220" s="254"/>
    </row>
    <row r="221" spans="1:20" ht="18.75" customHeight="1" x14ac:dyDescent="0.2">
      <c r="A221" s="279" t="s">
        <v>222</v>
      </c>
      <c r="B221" s="269"/>
      <c r="C221" s="269"/>
      <c r="D221" s="253"/>
      <c r="E221" s="253"/>
      <c r="F221" s="253"/>
      <c r="G221" s="253"/>
      <c r="H221" s="253"/>
      <c r="I221" s="253"/>
      <c r="J221" s="253"/>
      <c r="K221" s="253"/>
      <c r="L221" s="253"/>
      <c r="M221" s="253"/>
      <c r="N221" s="253"/>
      <c r="O221" s="253"/>
      <c r="P221" s="253"/>
      <c r="Q221" s="253"/>
      <c r="R221" s="253"/>
      <c r="S221" s="253"/>
      <c r="T221" s="253"/>
    </row>
    <row r="222" spans="1:20" ht="18.75" customHeight="1" x14ac:dyDescent="0.15">
      <c r="A222" s="254"/>
      <c r="B222" s="254"/>
      <c r="C222" s="254"/>
      <c r="D222" s="254"/>
      <c r="E222" s="254"/>
      <c r="F222" s="254"/>
      <c r="G222" s="254"/>
      <c r="H222" s="254"/>
      <c r="I222" s="254"/>
      <c r="J222" s="254"/>
      <c r="K222" s="254"/>
      <c r="L222" s="254"/>
      <c r="N222" s="27"/>
      <c r="O222" s="27"/>
      <c r="Q222" s="254"/>
      <c r="T222" s="27" t="s">
        <v>272</v>
      </c>
    </row>
    <row r="223" spans="1:20" ht="18.75" customHeight="1" x14ac:dyDescent="0.15">
      <c r="A223" s="370" t="s">
        <v>223</v>
      </c>
      <c r="B223" s="370" t="s">
        <v>224</v>
      </c>
      <c r="C223" s="373" t="s">
        <v>250</v>
      </c>
      <c r="D223" s="373"/>
      <c r="E223" s="373"/>
      <c r="F223" s="373"/>
      <c r="G223" s="373"/>
      <c r="H223" s="373"/>
      <c r="I223" s="373"/>
      <c r="J223" s="373"/>
      <c r="K223" s="373"/>
      <c r="L223" s="373"/>
      <c r="M223" s="373"/>
      <c r="N223" s="373"/>
      <c r="O223" s="373"/>
      <c r="P223" s="373"/>
      <c r="Q223" s="373"/>
      <c r="R223" s="373"/>
      <c r="S223" s="373"/>
      <c r="T223" s="373"/>
    </row>
    <row r="224" spans="1:20" ht="18.75" customHeight="1" x14ac:dyDescent="0.15">
      <c r="A224" s="371"/>
      <c r="B224" s="371"/>
      <c r="C224" s="255" t="s">
        <v>431</v>
      </c>
      <c r="D224" s="255" t="s">
        <v>450</v>
      </c>
      <c r="E224" s="255" t="s">
        <v>457</v>
      </c>
      <c r="F224" s="255"/>
      <c r="G224" s="255"/>
      <c r="H224" s="255"/>
      <c r="I224" s="255"/>
      <c r="J224" s="255"/>
      <c r="K224" s="255"/>
      <c r="L224" s="255"/>
      <c r="M224" s="255"/>
      <c r="N224" s="255"/>
      <c r="O224" s="255"/>
      <c r="P224" s="255"/>
      <c r="Q224" s="138"/>
      <c r="R224" s="138"/>
      <c r="S224" s="138"/>
      <c r="T224" s="138"/>
    </row>
    <row r="225" spans="1:20" ht="18.75" customHeight="1" x14ac:dyDescent="0.15">
      <c r="A225" s="256" t="s">
        <v>227</v>
      </c>
      <c r="B225" s="257" t="s">
        <v>228</v>
      </c>
      <c r="C225" s="260" t="s">
        <v>59</v>
      </c>
      <c r="D225" s="260" t="s">
        <v>59</v>
      </c>
      <c r="E225" s="260" t="s">
        <v>59</v>
      </c>
      <c r="F225" s="259"/>
      <c r="G225" s="259"/>
      <c r="H225" s="259"/>
      <c r="I225" s="260"/>
      <c r="J225" s="260"/>
      <c r="K225" s="260"/>
      <c r="L225" s="260"/>
      <c r="M225" s="58"/>
      <c r="N225" s="58"/>
      <c r="O225" s="58"/>
      <c r="P225" s="58"/>
      <c r="Q225" s="260"/>
      <c r="R225" s="260"/>
      <c r="S225" s="260"/>
      <c r="T225" s="260"/>
    </row>
    <row r="226" spans="1:20" ht="18.75" customHeight="1" x14ac:dyDescent="0.15">
      <c r="A226" s="367" t="s">
        <v>229</v>
      </c>
      <c r="B226" s="257" t="s">
        <v>255</v>
      </c>
      <c r="C226" s="258">
        <v>4.0999999999999996</v>
      </c>
      <c r="D226" s="258">
        <v>3.7</v>
      </c>
      <c r="E226" s="258">
        <v>5.6333333333333329</v>
      </c>
      <c r="F226" s="258"/>
      <c r="G226" s="258"/>
      <c r="H226" s="258"/>
      <c r="I226" s="258"/>
      <c r="J226" s="258"/>
      <c r="K226" s="261"/>
      <c r="L226" s="275"/>
      <c r="M226" s="258"/>
      <c r="N226" s="15"/>
      <c r="O226" s="15"/>
      <c r="P226" s="15"/>
      <c r="Q226" s="258"/>
      <c r="R226" s="258"/>
      <c r="S226" s="258"/>
      <c r="T226" s="261"/>
    </row>
    <row r="227" spans="1:20" ht="18.75" customHeight="1" x14ac:dyDescent="0.15">
      <c r="A227" s="369"/>
      <c r="B227" s="257" t="s">
        <v>230</v>
      </c>
      <c r="C227" s="258">
        <v>2.7</v>
      </c>
      <c r="D227" s="258">
        <v>2.2999999999999998</v>
      </c>
      <c r="E227" s="258">
        <v>3.6</v>
      </c>
      <c r="F227" s="258"/>
      <c r="G227" s="258"/>
      <c r="H227" s="258"/>
      <c r="I227" s="258"/>
      <c r="J227" s="258"/>
      <c r="K227" s="261"/>
      <c r="L227" s="275"/>
      <c r="M227" s="258"/>
      <c r="N227" s="263"/>
      <c r="O227" s="263"/>
      <c r="P227" s="263"/>
      <c r="Q227" s="258"/>
      <c r="R227" s="258"/>
      <c r="S227" s="258"/>
      <c r="T227" s="261"/>
    </row>
    <row r="228" spans="1:20" ht="18.75" customHeight="1" x14ac:dyDescent="0.15">
      <c r="A228" s="367" t="s">
        <v>231</v>
      </c>
      <c r="B228" s="257" t="s">
        <v>232</v>
      </c>
      <c r="C228" s="260" t="s">
        <v>59</v>
      </c>
      <c r="D228" s="260" t="s">
        <v>59</v>
      </c>
      <c r="E228" s="260" t="s">
        <v>59</v>
      </c>
      <c r="F228" s="258"/>
      <c r="G228" s="258"/>
      <c r="H228" s="258"/>
      <c r="I228" s="258"/>
      <c r="J228" s="258"/>
      <c r="K228" s="261"/>
      <c r="L228" s="275"/>
      <c r="M228" s="258"/>
      <c r="N228" s="15"/>
      <c r="O228" s="15"/>
      <c r="P228" s="15"/>
      <c r="Q228" s="258"/>
      <c r="R228" s="259"/>
      <c r="S228" s="259"/>
      <c r="T228" s="264"/>
    </row>
    <row r="229" spans="1:20" ht="18.75" customHeight="1" x14ac:dyDescent="0.15">
      <c r="A229" s="368"/>
      <c r="B229" s="257" t="s">
        <v>329</v>
      </c>
      <c r="C229" s="258">
        <v>1.8</v>
      </c>
      <c r="D229" s="258">
        <v>1.5</v>
      </c>
      <c r="E229" s="258">
        <v>2.2333333333333329</v>
      </c>
      <c r="F229" s="258"/>
      <c r="G229" s="258"/>
      <c r="H229" s="258"/>
      <c r="I229" s="258"/>
      <c r="J229" s="258"/>
      <c r="K229" s="261"/>
      <c r="L229" s="275"/>
      <c r="M229" s="258"/>
      <c r="N229" s="15"/>
      <c r="O229" s="15"/>
      <c r="P229" s="15"/>
      <c r="Q229" s="258"/>
      <c r="R229" s="258"/>
      <c r="S229" s="258"/>
      <c r="T229" s="261"/>
    </row>
    <row r="230" spans="1:20" ht="18.75" customHeight="1" x14ac:dyDescent="0.15">
      <c r="A230" s="368"/>
      <c r="B230" s="257" t="s">
        <v>233</v>
      </c>
      <c r="C230" s="258">
        <v>1.3</v>
      </c>
      <c r="D230" s="258">
        <v>2.2999999999999998</v>
      </c>
      <c r="E230" s="258">
        <v>2.2666666666666666</v>
      </c>
      <c r="F230" s="258"/>
      <c r="G230" s="258"/>
      <c r="H230" s="258"/>
      <c r="I230" s="258"/>
      <c r="J230" s="258"/>
      <c r="K230" s="261"/>
      <c r="L230" s="275"/>
      <c r="M230" s="258"/>
      <c r="N230" s="15"/>
      <c r="O230" s="15"/>
      <c r="P230" s="15"/>
      <c r="Q230" s="258"/>
      <c r="R230" s="258"/>
      <c r="S230" s="258"/>
      <c r="T230" s="261"/>
    </row>
    <row r="231" spans="1:20" ht="18.75" customHeight="1" x14ac:dyDescent="0.15">
      <c r="A231" s="368"/>
      <c r="B231" s="257" t="s">
        <v>234</v>
      </c>
      <c r="C231" s="258">
        <v>1.7</v>
      </c>
      <c r="D231" s="258">
        <v>3.1</v>
      </c>
      <c r="E231" s="258">
        <v>2.6666666666666665</v>
      </c>
      <c r="F231" s="258"/>
      <c r="G231" s="258"/>
      <c r="H231" s="258"/>
      <c r="I231" s="258"/>
      <c r="J231" s="258"/>
      <c r="K231" s="261"/>
      <c r="L231" s="275"/>
      <c r="M231" s="258"/>
      <c r="N231" s="15"/>
      <c r="O231" s="263"/>
      <c r="P231" s="263"/>
      <c r="Q231" s="258"/>
      <c r="R231" s="258"/>
      <c r="S231" s="258"/>
      <c r="T231" s="261"/>
    </row>
    <row r="232" spans="1:20" ht="18.75" customHeight="1" x14ac:dyDescent="0.15">
      <c r="A232" s="369"/>
      <c r="B232" s="257" t="s">
        <v>235</v>
      </c>
      <c r="C232" s="258">
        <v>0.9</v>
      </c>
      <c r="D232" s="258">
        <v>1.2</v>
      </c>
      <c r="E232" s="258">
        <v>1.0333333333333334</v>
      </c>
      <c r="F232" s="258"/>
      <c r="G232" s="258"/>
      <c r="H232" s="258"/>
      <c r="I232" s="258"/>
      <c r="J232" s="258"/>
      <c r="K232" s="261"/>
      <c r="L232" s="275"/>
      <c r="M232" s="258"/>
      <c r="N232" s="15"/>
      <c r="O232" s="15"/>
      <c r="P232" s="15"/>
      <c r="Q232" s="258"/>
      <c r="R232" s="258"/>
      <c r="S232" s="258"/>
      <c r="T232" s="261"/>
    </row>
    <row r="233" spans="1:20" ht="18.75" customHeight="1" x14ac:dyDescent="0.15">
      <c r="A233" s="367" t="s">
        <v>236</v>
      </c>
      <c r="B233" s="257" t="s">
        <v>257</v>
      </c>
      <c r="C233" s="258">
        <v>2.9</v>
      </c>
      <c r="D233" s="258">
        <v>4.3</v>
      </c>
      <c r="E233" s="258">
        <v>4.4333333333333327</v>
      </c>
      <c r="F233" s="258"/>
      <c r="G233" s="258"/>
      <c r="H233" s="258"/>
      <c r="I233" s="258"/>
      <c r="J233" s="258"/>
      <c r="K233" s="261"/>
      <c r="L233" s="275"/>
      <c r="M233" s="258"/>
      <c r="N233" s="15"/>
      <c r="O233" s="15"/>
      <c r="P233" s="15"/>
      <c r="Q233" s="258"/>
      <c r="R233" s="258"/>
      <c r="S233" s="258"/>
      <c r="T233" s="261"/>
    </row>
    <row r="234" spans="1:20" ht="18.75" customHeight="1" x14ac:dyDescent="0.15">
      <c r="A234" s="374"/>
      <c r="B234" s="257" t="s">
        <v>237</v>
      </c>
      <c r="C234" s="258">
        <v>3.2</v>
      </c>
      <c r="D234" s="258">
        <v>4.7</v>
      </c>
      <c r="E234" s="258">
        <v>2.8333333333333335</v>
      </c>
      <c r="F234" s="258"/>
      <c r="G234" s="258"/>
      <c r="H234" s="258"/>
      <c r="I234" s="258"/>
      <c r="J234" s="258"/>
      <c r="K234" s="261"/>
      <c r="L234" s="275"/>
      <c r="M234" s="258"/>
      <c r="N234" s="15"/>
      <c r="O234" s="15"/>
      <c r="P234" s="15"/>
      <c r="Q234" s="258"/>
      <c r="R234" s="258"/>
      <c r="S234" s="258"/>
      <c r="T234" s="261"/>
    </row>
    <row r="235" spans="1:20" ht="18.75" customHeight="1" x14ac:dyDescent="0.15">
      <c r="A235" s="367" t="s">
        <v>258</v>
      </c>
      <c r="B235" s="257" t="s">
        <v>238</v>
      </c>
      <c r="C235" s="258">
        <v>5</v>
      </c>
      <c r="D235" s="258">
        <v>3</v>
      </c>
      <c r="E235" s="258">
        <v>5.1000000000000005</v>
      </c>
      <c r="F235" s="258"/>
      <c r="G235" s="258"/>
      <c r="H235" s="258"/>
      <c r="I235" s="258"/>
      <c r="J235" s="258"/>
      <c r="K235" s="261"/>
      <c r="L235" s="275"/>
      <c r="M235" s="258"/>
      <c r="N235" s="263"/>
      <c r="O235" s="263"/>
      <c r="P235" s="263"/>
      <c r="Q235" s="258"/>
      <c r="R235" s="258"/>
      <c r="S235" s="258"/>
      <c r="T235" s="261"/>
    </row>
    <row r="236" spans="1:20" ht="18.75" customHeight="1" x14ac:dyDescent="0.15">
      <c r="A236" s="375"/>
      <c r="B236" s="257" t="s">
        <v>239</v>
      </c>
      <c r="C236" s="258">
        <v>6.4</v>
      </c>
      <c r="D236" s="258">
        <v>19.7</v>
      </c>
      <c r="E236" s="258">
        <v>5.8999999999999995</v>
      </c>
      <c r="F236" s="258"/>
      <c r="G236" s="258"/>
      <c r="H236" s="258"/>
      <c r="I236" s="258"/>
      <c r="J236" s="258"/>
      <c r="K236" s="261"/>
      <c r="L236" s="275"/>
      <c r="M236" s="258"/>
      <c r="N236" s="15"/>
      <c r="O236" s="15"/>
      <c r="P236" s="15"/>
      <c r="Q236" s="258"/>
      <c r="R236" s="258"/>
      <c r="S236" s="258"/>
      <c r="T236" s="261"/>
    </row>
    <row r="237" spans="1:20" ht="18.75" customHeight="1" x14ac:dyDescent="0.15">
      <c r="A237" s="374"/>
      <c r="B237" s="257" t="s">
        <v>259</v>
      </c>
      <c r="C237" s="258">
        <v>6</v>
      </c>
      <c r="D237" s="258">
        <v>7.5</v>
      </c>
      <c r="E237" s="258">
        <v>5.7</v>
      </c>
      <c r="F237" s="258"/>
      <c r="G237" s="258"/>
      <c r="H237" s="258"/>
      <c r="I237" s="258"/>
      <c r="J237" s="258"/>
      <c r="K237" s="261"/>
      <c r="L237" s="275"/>
      <c r="M237" s="258"/>
      <c r="N237" s="15"/>
      <c r="O237" s="15"/>
      <c r="P237" s="15"/>
      <c r="Q237" s="258"/>
      <c r="R237" s="258"/>
      <c r="S237" s="258"/>
      <c r="T237" s="261"/>
    </row>
    <row r="238" spans="1:20" ht="18.75" customHeight="1" x14ac:dyDescent="0.15">
      <c r="A238" s="367" t="s">
        <v>240</v>
      </c>
      <c r="B238" s="257" t="s">
        <v>241</v>
      </c>
      <c r="C238" s="258">
        <v>0.8</v>
      </c>
      <c r="D238" s="258">
        <v>1.1000000000000001</v>
      </c>
      <c r="E238" s="258">
        <v>1.2</v>
      </c>
      <c r="F238" s="258"/>
      <c r="G238" s="258"/>
      <c r="H238" s="258"/>
      <c r="I238" s="258"/>
      <c r="J238" s="258"/>
      <c r="K238" s="261"/>
      <c r="L238" s="275"/>
      <c r="M238" s="258"/>
      <c r="N238" s="15"/>
      <c r="O238" s="15"/>
      <c r="P238" s="15"/>
      <c r="Q238" s="258"/>
      <c r="R238" s="258"/>
      <c r="S238" s="258"/>
      <c r="T238" s="261"/>
    </row>
    <row r="239" spans="1:20" ht="18.75" customHeight="1" x14ac:dyDescent="0.15">
      <c r="A239" s="368"/>
      <c r="B239" s="257" t="s">
        <v>242</v>
      </c>
      <c r="C239" s="260" t="s">
        <v>59</v>
      </c>
      <c r="D239" s="260" t="s">
        <v>59</v>
      </c>
      <c r="E239" s="260" t="s">
        <v>59</v>
      </c>
      <c r="F239" s="259"/>
      <c r="G239" s="259"/>
      <c r="H239" s="259"/>
      <c r="I239" s="260"/>
      <c r="J239" s="260"/>
      <c r="K239" s="58"/>
      <c r="L239" s="58"/>
      <c r="M239" s="58"/>
      <c r="N239" s="58"/>
      <c r="O239" s="58"/>
      <c r="P239" s="58"/>
      <c r="Q239" s="260"/>
      <c r="R239" s="260"/>
      <c r="S239" s="260"/>
      <c r="T239" s="58"/>
    </row>
    <row r="240" spans="1:20" ht="18.75" customHeight="1" x14ac:dyDescent="0.15">
      <c r="A240" s="369"/>
      <c r="B240" s="257" t="s">
        <v>243</v>
      </c>
      <c r="C240" s="258">
        <v>1.1000000000000001</v>
      </c>
      <c r="D240" s="258">
        <v>1.4</v>
      </c>
      <c r="E240" s="258">
        <v>1.0333333333333334</v>
      </c>
      <c r="F240" s="258"/>
      <c r="G240" s="258"/>
      <c r="H240" s="258"/>
      <c r="I240" s="258"/>
      <c r="J240" s="258"/>
      <c r="K240" s="261"/>
      <c r="L240" s="275"/>
      <c r="M240" s="258"/>
      <c r="N240" s="15"/>
      <c r="O240" s="15"/>
      <c r="P240" s="15"/>
      <c r="Q240" s="258"/>
      <c r="R240" s="258"/>
      <c r="S240" s="258"/>
      <c r="T240" s="261"/>
    </row>
    <row r="241" spans="1:20" ht="18.75" customHeight="1" x14ac:dyDescent="0.15">
      <c r="A241" s="367" t="s">
        <v>244</v>
      </c>
      <c r="B241" s="257" t="s">
        <v>245</v>
      </c>
      <c r="C241" s="258">
        <v>0.5</v>
      </c>
      <c r="D241" s="258">
        <v>0.5</v>
      </c>
      <c r="E241" s="258">
        <v>0.5</v>
      </c>
      <c r="F241" s="258"/>
      <c r="G241" s="258"/>
      <c r="H241" s="258"/>
      <c r="I241" s="258"/>
      <c r="J241" s="260"/>
      <c r="K241" s="261"/>
      <c r="L241" s="280"/>
      <c r="M241" s="280"/>
      <c r="N241" s="280"/>
      <c r="O241" s="280"/>
      <c r="P241" s="280"/>
      <c r="Q241" s="280"/>
      <c r="R241" s="262"/>
      <c r="S241" s="262"/>
      <c r="T241" s="261"/>
    </row>
    <row r="242" spans="1:20" ht="18.75" customHeight="1" x14ac:dyDescent="0.15">
      <c r="A242" s="369"/>
      <c r="B242" s="257" t="s">
        <v>246</v>
      </c>
      <c r="C242" s="258">
        <v>0.9</v>
      </c>
      <c r="D242" s="258">
        <v>0.9</v>
      </c>
      <c r="E242" s="258">
        <v>0.9</v>
      </c>
      <c r="F242" s="258"/>
      <c r="G242" s="258"/>
      <c r="H242" s="258"/>
      <c r="I242" s="258"/>
      <c r="J242" s="258"/>
      <c r="K242" s="261"/>
      <c r="L242" s="275"/>
      <c r="M242" s="258"/>
      <c r="N242" s="15"/>
      <c r="O242" s="15"/>
      <c r="P242" s="15"/>
      <c r="Q242" s="258"/>
      <c r="R242" s="258"/>
      <c r="S242" s="258"/>
      <c r="T242" s="261"/>
    </row>
    <row r="243" spans="1:20" ht="18.75" customHeight="1" x14ac:dyDescent="0.15">
      <c r="A243" s="367" t="s">
        <v>247</v>
      </c>
      <c r="B243" s="257" t="s">
        <v>260</v>
      </c>
      <c r="C243" s="258">
        <v>3.7</v>
      </c>
      <c r="D243" s="258">
        <v>2.8</v>
      </c>
      <c r="E243" s="258">
        <v>1.9666666666666668</v>
      </c>
      <c r="F243" s="258"/>
      <c r="G243" s="258"/>
      <c r="H243" s="258"/>
      <c r="I243" s="258"/>
      <c r="J243" s="258"/>
      <c r="K243" s="261"/>
      <c r="L243" s="275"/>
      <c r="M243" s="258"/>
      <c r="N243" s="15"/>
      <c r="O243" s="15"/>
      <c r="P243" s="15"/>
      <c r="Q243" s="258"/>
      <c r="R243" s="258"/>
      <c r="S243" s="258"/>
      <c r="T243" s="261"/>
    </row>
    <row r="244" spans="1:20" ht="18.75" customHeight="1" x14ac:dyDescent="0.15">
      <c r="A244" s="374"/>
      <c r="B244" s="257" t="s">
        <v>261</v>
      </c>
      <c r="C244" s="258">
        <v>2.6</v>
      </c>
      <c r="D244" s="258">
        <v>1.7</v>
      </c>
      <c r="E244" s="258">
        <v>3.2</v>
      </c>
      <c r="F244" s="258"/>
      <c r="G244" s="258"/>
      <c r="H244" s="258"/>
      <c r="I244" s="258"/>
      <c r="J244" s="258"/>
      <c r="K244" s="261"/>
      <c r="L244" s="275"/>
      <c r="M244" s="258"/>
      <c r="N244" s="15"/>
      <c r="O244" s="15"/>
      <c r="P244" s="15"/>
      <c r="Q244" s="258"/>
      <c r="R244" s="258"/>
      <c r="S244" s="258"/>
      <c r="T244" s="261"/>
    </row>
    <row r="245" spans="1:20" ht="18.75" customHeight="1" x14ac:dyDescent="0.15">
      <c r="A245" s="256" t="s">
        <v>248</v>
      </c>
      <c r="B245" s="257" t="s">
        <v>249</v>
      </c>
      <c r="C245" s="258">
        <v>1</v>
      </c>
      <c r="D245" s="258">
        <v>1.6</v>
      </c>
      <c r="E245" s="258">
        <v>1.9666666666666668</v>
      </c>
      <c r="F245" s="258"/>
      <c r="G245" s="258"/>
      <c r="H245" s="258"/>
      <c r="I245" s="258"/>
      <c r="J245" s="258"/>
      <c r="K245" s="261"/>
      <c r="L245" s="275"/>
      <c r="M245" s="258"/>
      <c r="N245" s="263"/>
      <c r="O245" s="263"/>
      <c r="P245" s="263"/>
      <c r="Q245" s="258"/>
      <c r="R245" s="258"/>
      <c r="S245" s="258"/>
      <c r="T245" s="261"/>
    </row>
    <row r="246" spans="1:20" ht="18.75" customHeight="1" x14ac:dyDescent="0.15">
      <c r="A246" s="267" t="s">
        <v>262</v>
      </c>
      <c r="B246" s="257" t="s">
        <v>263</v>
      </c>
      <c r="C246" s="258">
        <v>4.5999999999999996</v>
      </c>
      <c r="D246" s="258">
        <v>3</v>
      </c>
      <c r="E246" s="258">
        <v>4.3999999999999995</v>
      </c>
      <c r="F246" s="258"/>
      <c r="G246" s="258"/>
      <c r="H246" s="258"/>
      <c r="I246" s="258"/>
      <c r="J246" s="258"/>
      <c r="K246" s="261"/>
      <c r="L246" s="275"/>
      <c r="M246" s="258"/>
      <c r="N246" s="15"/>
      <c r="O246" s="15"/>
      <c r="P246" s="15"/>
      <c r="Q246" s="258"/>
      <c r="R246" s="258"/>
      <c r="S246" s="258"/>
      <c r="T246" s="261"/>
    </row>
    <row r="247" spans="1:20" ht="18.75" customHeight="1" x14ac:dyDescent="0.15">
      <c r="A247" s="267" t="s">
        <v>264</v>
      </c>
      <c r="B247" s="257" t="s">
        <v>265</v>
      </c>
      <c r="C247" s="258">
        <v>2</v>
      </c>
      <c r="D247" s="258">
        <v>1.7</v>
      </c>
      <c r="E247" s="258">
        <v>2.3000000000000003</v>
      </c>
      <c r="F247" s="258"/>
      <c r="G247" s="258"/>
      <c r="H247" s="258"/>
      <c r="I247" s="258"/>
      <c r="J247" s="258"/>
      <c r="K247" s="261"/>
      <c r="L247" s="275"/>
      <c r="M247" s="258"/>
      <c r="N247" s="15"/>
      <c r="O247" s="15"/>
      <c r="P247" s="15"/>
      <c r="Q247" s="258"/>
      <c r="R247" s="258"/>
      <c r="S247" s="258"/>
      <c r="T247" s="261"/>
    </row>
    <row r="248" spans="1:20" ht="18.75" customHeight="1" x14ac:dyDescent="0.15">
      <c r="A248" s="267" t="s">
        <v>266</v>
      </c>
      <c r="B248" s="257" t="s">
        <v>267</v>
      </c>
      <c r="C248" s="258">
        <v>1.8</v>
      </c>
      <c r="D248" s="258">
        <v>2.6</v>
      </c>
      <c r="E248" s="258">
        <v>1.5999999999999999</v>
      </c>
      <c r="F248" s="258"/>
      <c r="G248" s="258"/>
      <c r="H248" s="258"/>
      <c r="I248" s="258"/>
      <c r="J248" s="258"/>
      <c r="K248" s="261"/>
      <c r="L248" s="275"/>
      <c r="M248" s="258"/>
      <c r="N248" s="15"/>
      <c r="O248" s="15"/>
      <c r="P248" s="15"/>
      <c r="Q248" s="258"/>
      <c r="R248" s="258"/>
      <c r="S248" s="258"/>
      <c r="T248" s="261"/>
    </row>
    <row r="249" spans="1:20" ht="18.75" customHeight="1" x14ac:dyDescent="0.15">
      <c r="A249" s="367" t="s">
        <v>268</v>
      </c>
      <c r="B249" s="257" t="s">
        <v>269</v>
      </c>
      <c r="C249" s="258">
        <v>1.3</v>
      </c>
      <c r="D249" s="258">
        <v>1.3</v>
      </c>
      <c r="E249" s="258">
        <v>1.1333333333333333</v>
      </c>
      <c r="F249" s="258"/>
      <c r="G249" s="258"/>
      <c r="H249" s="258"/>
      <c r="I249" s="258"/>
      <c r="J249" s="258"/>
      <c r="K249" s="261"/>
      <c r="L249" s="275"/>
      <c r="M249" s="258"/>
      <c r="N249" s="15"/>
      <c r="O249" s="15"/>
      <c r="P249" s="15"/>
      <c r="Q249" s="258"/>
      <c r="R249" s="258"/>
      <c r="S249" s="258"/>
      <c r="T249" s="261"/>
    </row>
    <row r="250" spans="1:20" ht="18.75" customHeight="1" x14ac:dyDescent="0.15">
      <c r="A250" s="368"/>
      <c r="B250" s="257" t="s">
        <v>270</v>
      </c>
      <c r="C250" s="258">
        <v>1.2</v>
      </c>
      <c r="D250" s="258">
        <v>1.1000000000000001</v>
      </c>
      <c r="E250" s="258">
        <v>1.0333333333333334</v>
      </c>
      <c r="F250" s="258"/>
      <c r="G250" s="258"/>
      <c r="H250" s="258"/>
      <c r="I250" s="258"/>
      <c r="J250" s="258"/>
      <c r="K250" s="261"/>
      <c r="L250" s="275"/>
      <c r="M250" s="258"/>
      <c r="N250" s="263"/>
      <c r="O250" s="263"/>
      <c r="P250" s="263"/>
      <c r="Q250" s="258"/>
      <c r="R250" s="258"/>
      <c r="S250" s="258"/>
      <c r="T250" s="261"/>
    </row>
    <row r="251" spans="1:20" ht="18.75" customHeight="1" x14ac:dyDescent="0.15">
      <c r="A251" s="369"/>
      <c r="B251" s="257" t="s">
        <v>271</v>
      </c>
      <c r="C251" s="258">
        <v>2.4</v>
      </c>
      <c r="D251" s="258">
        <v>1.6</v>
      </c>
      <c r="E251" s="258">
        <v>1.5666666666666667</v>
      </c>
      <c r="F251" s="258"/>
      <c r="G251" s="258"/>
      <c r="H251" s="258"/>
      <c r="I251" s="258"/>
      <c r="J251" s="258"/>
      <c r="K251" s="261"/>
      <c r="L251" s="275"/>
      <c r="M251" s="258"/>
      <c r="N251" s="15"/>
      <c r="O251" s="15"/>
      <c r="P251" s="15"/>
      <c r="Q251" s="258"/>
      <c r="R251" s="258"/>
      <c r="S251" s="258"/>
      <c r="T251" s="261"/>
    </row>
    <row r="252" spans="1:20" ht="18.75" customHeight="1" x14ac:dyDescent="0.15">
      <c r="A252" s="271" t="s">
        <v>459</v>
      </c>
      <c r="B252" s="272"/>
      <c r="C252" s="272"/>
      <c r="D252" s="254"/>
      <c r="E252" s="254"/>
      <c r="F252" s="254"/>
      <c r="G252" s="254"/>
      <c r="H252" s="254"/>
      <c r="I252" s="254"/>
      <c r="J252" s="254"/>
      <c r="K252" s="254"/>
      <c r="L252" s="254"/>
      <c r="M252" s="268" t="s">
        <v>252</v>
      </c>
      <c r="N252" s="254"/>
      <c r="O252" s="254"/>
      <c r="P252" s="254"/>
      <c r="Q252" s="254"/>
      <c r="S252" s="254"/>
      <c r="T252" s="254"/>
    </row>
    <row r="253" spans="1:20" ht="18.75" customHeight="1" x14ac:dyDescent="0.15">
      <c r="A253" s="269"/>
      <c r="B253" s="269"/>
      <c r="C253" s="269"/>
      <c r="D253" s="254"/>
      <c r="E253" s="254"/>
      <c r="F253" s="254"/>
      <c r="G253" s="254"/>
      <c r="H253" s="254"/>
      <c r="I253" s="254"/>
      <c r="J253" s="254"/>
      <c r="K253" s="254"/>
      <c r="L253" s="254"/>
      <c r="M253" s="268"/>
      <c r="N253" s="254"/>
      <c r="O253" s="254"/>
      <c r="P253" s="254"/>
      <c r="Q253" s="254"/>
      <c r="S253" s="254"/>
      <c r="T253" s="254"/>
    </row>
    <row r="254" spans="1:20" ht="18.75" customHeight="1" x14ac:dyDescent="0.15">
      <c r="A254" s="269"/>
      <c r="B254" s="269"/>
      <c r="C254" s="269"/>
      <c r="D254" s="254"/>
      <c r="E254" s="254"/>
      <c r="F254" s="254"/>
      <c r="G254" s="254"/>
      <c r="H254" s="254"/>
      <c r="I254" s="254"/>
      <c r="J254" s="254"/>
      <c r="K254" s="254"/>
      <c r="L254" s="254"/>
      <c r="M254" s="268"/>
      <c r="N254" s="254"/>
      <c r="O254" s="254"/>
      <c r="P254" s="254"/>
      <c r="Q254" s="254"/>
      <c r="S254" s="254"/>
      <c r="T254" s="254"/>
    </row>
    <row r="255" spans="1:20" ht="18.75" customHeight="1" x14ac:dyDescent="0.15">
      <c r="A255" s="269"/>
      <c r="B255" s="269"/>
      <c r="C255" s="269"/>
      <c r="D255" s="254"/>
      <c r="E255" s="254"/>
      <c r="F255" s="254"/>
      <c r="G255" s="254"/>
      <c r="H255" s="254"/>
      <c r="I255" s="254"/>
      <c r="J255" s="254"/>
      <c r="K255" s="254"/>
      <c r="L255" s="254"/>
      <c r="M255" s="268"/>
      <c r="N255" s="254"/>
      <c r="O255" s="254"/>
      <c r="P255" s="254"/>
      <c r="Q255" s="254"/>
      <c r="S255" s="254"/>
      <c r="T255" s="254"/>
    </row>
    <row r="256" spans="1:20" ht="18.75" customHeight="1" x14ac:dyDescent="0.15">
      <c r="A256" s="269"/>
      <c r="B256" s="269"/>
      <c r="C256" s="269"/>
      <c r="D256" s="254"/>
      <c r="E256" s="254"/>
      <c r="F256" s="254"/>
      <c r="G256" s="254"/>
      <c r="H256" s="254"/>
      <c r="I256" s="254"/>
      <c r="J256" s="254"/>
      <c r="K256" s="254"/>
      <c r="L256" s="254"/>
      <c r="M256" s="268"/>
      <c r="N256" s="254"/>
      <c r="O256" s="254"/>
      <c r="P256" s="254"/>
      <c r="Q256" s="254"/>
      <c r="S256" s="254"/>
      <c r="T256" s="254"/>
    </row>
    <row r="257" spans="1:20" ht="18.75" customHeight="1" x14ac:dyDescent="0.15">
      <c r="A257" s="269"/>
      <c r="B257" s="269"/>
      <c r="C257" s="269"/>
      <c r="D257" s="254"/>
      <c r="E257" s="254"/>
      <c r="F257" s="254"/>
      <c r="G257" s="254"/>
      <c r="H257" s="254"/>
      <c r="I257" s="254"/>
      <c r="J257" s="254"/>
      <c r="K257" s="254"/>
      <c r="L257" s="254"/>
      <c r="M257" s="268"/>
      <c r="N257" s="254"/>
      <c r="O257" s="254"/>
      <c r="P257" s="254"/>
      <c r="Q257" s="254"/>
      <c r="S257" s="254"/>
      <c r="T257" s="254"/>
    </row>
    <row r="258" spans="1:20" ht="18.75" customHeight="1" x14ac:dyDescent="0.15">
      <c r="A258" s="269"/>
      <c r="B258" s="269"/>
      <c r="C258" s="269"/>
      <c r="D258" s="254"/>
      <c r="E258" s="254"/>
      <c r="F258" s="254"/>
      <c r="G258" s="254"/>
      <c r="H258" s="254"/>
      <c r="I258" s="254"/>
      <c r="J258" s="254"/>
      <c r="K258" s="254"/>
      <c r="L258" s="254"/>
      <c r="M258" s="268"/>
      <c r="N258" s="254"/>
      <c r="O258" s="254"/>
      <c r="P258" s="254"/>
      <c r="Q258" s="254"/>
      <c r="S258" s="254"/>
      <c r="T258" s="254"/>
    </row>
    <row r="259" spans="1:20" ht="18.75" customHeight="1" x14ac:dyDescent="0.15">
      <c r="A259" s="269"/>
      <c r="B259" s="269"/>
      <c r="C259" s="269"/>
      <c r="D259" s="254"/>
      <c r="E259" s="254"/>
      <c r="F259" s="254"/>
      <c r="G259" s="254"/>
      <c r="H259" s="254"/>
      <c r="I259" s="254"/>
      <c r="J259" s="254"/>
      <c r="K259" s="254"/>
      <c r="L259" s="254"/>
      <c r="M259" s="268"/>
      <c r="N259" s="254"/>
      <c r="O259" s="254"/>
      <c r="P259" s="254"/>
      <c r="Q259" s="254"/>
      <c r="S259" s="254"/>
      <c r="T259" s="254"/>
    </row>
    <row r="260" spans="1:20" ht="18.75" customHeight="1" x14ac:dyDescent="0.15">
      <c r="A260" s="269"/>
      <c r="B260" s="269"/>
      <c r="C260" s="269"/>
      <c r="D260" s="254"/>
      <c r="E260" s="254"/>
      <c r="F260" s="254"/>
      <c r="G260" s="254"/>
      <c r="H260" s="254"/>
      <c r="I260" s="254"/>
      <c r="J260" s="254"/>
      <c r="K260" s="254"/>
      <c r="L260" s="254"/>
      <c r="M260" s="268"/>
      <c r="N260" s="254"/>
      <c r="O260" s="254"/>
      <c r="P260" s="254"/>
      <c r="Q260" s="254"/>
      <c r="S260" s="254"/>
      <c r="T260" s="254"/>
    </row>
    <row r="261" spans="1:20" ht="18.75" customHeight="1" x14ac:dyDescent="0.15">
      <c r="A261" s="269"/>
      <c r="B261" s="269"/>
      <c r="C261" s="269"/>
      <c r="D261" s="254"/>
      <c r="E261" s="254"/>
      <c r="F261" s="254"/>
      <c r="G261" s="254"/>
      <c r="H261" s="254"/>
      <c r="I261" s="254"/>
      <c r="J261" s="254"/>
      <c r="K261" s="254"/>
      <c r="L261" s="254"/>
      <c r="M261" s="268"/>
      <c r="N261" s="254"/>
      <c r="O261" s="254"/>
      <c r="P261" s="254"/>
      <c r="Q261" s="254"/>
      <c r="S261" s="254"/>
      <c r="T261" s="254"/>
    </row>
    <row r="262" spans="1:20" ht="18.75" customHeight="1" x14ac:dyDescent="0.15">
      <c r="A262" s="269"/>
      <c r="B262" s="269"/>
      <c r="C262" s="269"/>
      <c r="D262" s="254"/>
      <c r="E262" s="254"/>
      <c r="F262" s="254"/>
      <c r="G262" s="254"/>
      <c r="H262" s="254"/>
      <c r="I262" s="254"/>
      <c r="J262" s="254"/>
      <c r="K262" s="254"/>
      <c r="L262" s="254"/>
      <c r="M262" s="268"/>
      <c r="N262" s="254"/>
      <c r="O262" s="254"/>
      <c r="P262" s="254"/>
      <c r="Q262" s="254"/>
      <c r="S262" s="254"/>
      <c r="T262" s="254"/>
    </row>
    <row r="263" spans="1:20" ht="18.75" customHeight="1" x14ac:dyDescent="0.15">
      <c r="A263" s="269"/>
      <c r="B263" s="269"/>
      <c r="C263" s="269"/>
      <c r="D263" s="254"/>
      <c r="E263" s="254"/>
      <c r="F263" s="254"/>
      <c r="G263" s="254"/>
      <c r="H263" s="254"/>
      <c r="I263" s="254"/>
      <c r="J263" s="254"/>
      <c r="K263" s="254"/>
      <c r="L263" s="254"/>
      <c r="M263" s="268"/>
      <c r="N263" s="254"/>
      <c r="O263" s="254"/>
      <c r="P263" s="254"/>
      <c r="Q263" s="254"/>
      <c r="S263" s="254"/>
      <c r="T263" s="254"/>
    </row>
    <row r="264" spans="1:20" ht="18.75" customHeight="1" x14ac:dyDescent="0.15">
      <c r="A264" s="269"/>
      <c r="B264" s="269"/>
      <c r="C264" s="269"/>
      <c r="D264" s="254"/>
      <c r="E264" s="254"/>
      <c r="F264" s="254"/>
      <c r="G264" s="254"/>
      <c r="H264" s="254"/>
      <c r="I264" s="254"/>
      <c r="J264" s="254"/>
      <c r="K264" s="254"/>
      <c r="L264" s="254"/>
      <c r="M264" s="268"/>
      <c r="N264" s="254"/>
      <c r="O264" s="254"/>
      <c r="P264" s="254"/>
      <c r="Q264" s="254"/>
      <c r="S264" s="254"/>
      <c r="T264" s="254"/>
    </row>
    <row r="265" spans="1:20" ht="18.75" customHeight="1" x14ac:dyDescent="0.2">
      <c r="A265" s="279" t="s">
        <v>222</v>
      </c>
      <c r="B265" s="269"/>
      <c r="C265" s="269"/>
      <c r="D265" s="254"/>
      <c r="E265" s="254"/>
      <c r="F265" s="254"/>
      <c r="G265" s="254"/>
      <c r="H265" s="254"/>
      <c r="I265" s="254"/>
      <c r="J265" s="254"/>
      <c r="K265" s="254"/>
      <c r="L265" s="254"/>
      <c r="M265" s="268"/>
      <c r="N265" s="254"/>
      <c r="O265" s="254"/>
      <c r="P265" s="254"/>
      <c r="Q265" s="254"/>
      <c r="S265" s="254"/>
      <c r="T265" s="254"/>
    </row>
    <row r="266" spans="1:20" ht="18.75" customHeight="1" x14ac:dyDescent="0.15">
      <c r="A266" s="254"/>
      <c r="B266" s="254"/>
      <c r="C266" s="254"/>
      <c r="D266" s="254"/>
      <c r="E266" s="254"/>
      <c r="F266" s="254"/>
      <c r="G266" s="254"/>
      <c r="H266" s="254"/>
      <c r="I266" s="254"/>
      <c r="J266" s="254"/>
      <c r="K266" s="254"/>
      <c r="L266" s="254"/>
      <c r="N266" s="27"/>
      <c r="Q266" s="254"/>
      <c r="T266" s="27" t="s">
        <v>272</v>
      </c>
    </row>
    <row r="267" spans="1:20" ht="18.75" customHeight="1" x14ac:dyDescent="0.15">
      <c r="A267" s="370" t="s">
        <v>223</v>
      </c>
      <c r="B267" s="372" t="s">
        <v>224</v>
      </c>
      <c r="C267" s="373" t="s">
        <v>251</v>
      </c>
      <c r="D267" s="373"/>
      <c r="E267" s="373"/>
      <c r="F267" s="373"/>
      <c r="G267" s="373"/>
      <c r="H267" s="373"/>
      <c r="I267" s="373"/>
      <c r="J267" s="373"/>
      <c r="K267" s="373"/>
      <c r="L267" s="373"/>
      <c r="M267" s="373"/>
      <c r="N267" s="373"/>
      <c r="O267" s="373"/>
      <c r="P267" s="373"/>
      <c r="Q267" s="373"/>
      <c r="R267" s="373"/>
      <c r="S267" s="373"/>
      <c r="T267" s="373"/>
    </row>
    <row r="268" spans="1:20" ht="18.75" customHeight="1" x14ac:dyDescent="0.15">
      <c r="A268" s="371"/>
      <c r="B268" s="371"/>
      <c r="C268" s="255" t="s">
        <v>253</v>
      </c>
      <c r="D268" s="255" t="s">
        <v>372</v>
      </c>
      <c r="E268" s="255" t="s">
        <v>373</v>
      </c>
      <c r="F268" s="255" t="s">
        <v>374</v>
      </c>
      <c r="G268" s="255" t="s">
        <v>375</v>
      </c>
      <c r="H268" s="255" t="s">
        <v>376</v>
      </c>
      <c r="I268" s="255" t="s">
        <v>377</v>
      </c>
      <c r="J268" s="255" t="s">
        <v>378</v>
      </c>
      <c r="K268" s="255" t="s">
        <v>379</v>
      </c>
      <c r="L268" s="255" t="s">
        <v>122</v>
      </c>
      <c r="M268" s="255" t="s">
        <v>380</v>
      </c>
      <c r="N268" s="255" t="s">
        <v>381</v>
      </c>
      <c r="O268" s="255" t="s">
        <v>382</v>
      </c>
      <c r="P268" s="255" t="s">
        <v>383</v>
      </c>
      <c r="Q268" s="138" t="s">
        <v>326</v>
      </c>
      <c r="R268" s="138" t="s">
        <v>324</v>
      </c>
      <c r="S268" s="138" t="s">
        <v>336</v>
      </c>
      <c r="T268" s="138" t="s">
        <v>407</v>
      </c>
    </row>
    <row r="269" spans="1:20" ht="18.75" customHeight="1" x14ac:dyDescent="0.15">
      <c r="A269" s="256" t="s">
        <v>227</v>
      </c>
      <c r="B269" s="257" t="s">
        <v>228</v>
      </c>
      <c r="C269" s="258">
        <v>10</v>
      </c>
      <c r="D269" s="258">
        <v>3.5</v>
      </c>
      <c r="E269" s="258">
        <v>3.4</v>
      </c>
      <c r="F269" s="259" t="s">
        <v>221</v>
      </c>
      <c r="G269" s="259" t="s">
        <v>221</v>
      </c>
      <c r="H269" s="259" t="s">
        <v>221</v>
      </c>
      <c r="I269" s="260" t="s">
        <v>221</v>
      </c>
      <c r="J269" s="260" t="s">
        <v>221</v>
      </c>
      <c r="K269" s="260" t="s">
        <v>254</v>
      </c>
      <c r="L269" s="260" t="s">
        <v>254</v>
      </c>
      <c r="M269" s="260" t="s">
        <v>254</v>
      </c>
      <c r="N269" s="260" t="s">
        <v>254</v>
      </c>
      <c r="O269" s="58" t="s">
        <v>254</v>
      </c>
      <c r="P269" s="58" t="s">
        <v>254</v>
      </c>
      <c r="Q269" s="58" t="s">
        <v>254</v>
      </c>
      <c r="R269" s="260" t="s">
        <v>254</v>
      </c>
      <c r="S269" s="260" t="s">
        <v>254</v>
      </c>
      <c r="T269" s="260" t="s">
        <v>254</v>
      </c>
    </row>
    <row r="270" spans="1:20" ht="18.75" customHeight="1" x14ac:dyDescent="0.15">
      <c r="A270" s="367" t="s">
        <v>229</v>
      </c>
      <c r="B270" s="257" t="s">
        <v>255</v>
      </c>
      <c r="C270" s="258">
        <v>10</v>
      </c>
      <c r="D270" s="258">
        <v>5</v>
      </c>
      <c r="E270" s="258">
        <v>13</v>
      </c>
      <c r="F270" s="258">
        <v>12.2</v>
      </c>
      <c r="G270" s="258">
        <v>14.6</v>
      </c>
      <c r="H270" s="258">
        <v>44.8</v>
      </c>
      <c r="I270" s="258">
        <v>17.3</v>
      </c>
      <c r="J270" s="258">
        <v>14</v>
      </c>
      <c r="K270" s="261">
        <v>22.05</v>
      </c>
      <c r="L270" s="275">
        <v>17</v>
      </c>
      <c r="M270" s="275">
        <v>16</v>
      </c>
      <c r="N270" s="261">
        <v>19</v>
      </c>
      <c r="O270" s="261">
        <v>14</v>
      </c>
      <c r="P270" s="261">
        <v>12.6</v>
      </c>
      <c r="Q270" s="14">
        <v>17</v>
      </c>
      <c r="R270" s="14">
        <v>17</v>
      </c>
      <c r="S270" s="14">
        <v>23.5</v>
      </c>
      <c r="T270" s="261">
        <v>15</v>
      </c>
    </row>
    <row r="271" spans="1:20" ht="18.75" customHeight="1" x14ac:dyDescent="0.15">
      <c r="A271" s="369"/>
      <c r="B271" s="257" t="s">
        <v>230</v>
      </c>
      <c r="C271" s="258">
        <v>21</v>
      </c>
      <c r="D271" s="258">
        <v>4</v>
      </c>
      <c r="E271" s="258">
        <v>15</v>
      </c>
      <c r="F271" s="258">
        <v>16.100000000000001</v>
      </c>
      <c r="G271" s="258">
        <v>14</v>
      </c>
      <c r="H271" s="258">
        <v>19.600000000000001</v>
      </c>
      <c r="I271" s="258">
        <v>8</v>
      </c>
      <c r="J271" s="258">
        <v>17</v>
      </c>
      <c r="K271" s="261">
        <v>15.15</v>
      </c>
      <c r="L271" s="275">
        <v>16</v>
      </c>
      <c r="M271" s="275">
        <v>15</v>
      </c>
      <c r="N271" s="261">
        <v>20</v>
      </c>
      <c r="O271" s="261">
        <v>13</v>
      </c>
      <c r="P271" s="261">
        <v>17.5</v>
      </c>
      <c r="Q271" s="14">
        <v>16</v>
      </c>
      <c r="R271" s="14">
        <v>19</v>
      </c>
      <c r="S271" s="14">
        <v>7.3</v>
      </c>
      <c r="T271" s="261">
        <v>10</v>
      </c>
    </row>
    <row r="272" spans="1:20" ht="18.75" customHeight="1" x14ac:dyDescent="0.15">
      <c r="A272" s="367" t="s">
        <v>231</v>
      </c>
      <c r="B272" s="257" t="s">
        <v>232</v>
      </c>
      <c r="C272" s="258">
        <v>2.8</v>
      </c>
      <c r="D272" s="258">
        <v>3</v>
      </c>
      <c r="E272" s="258">
        <v>5.8</v>
      </c>
      <c r="F272" s="258">
        <v>2.9</v>
      </c>
      <c r="G272" s="258">
        <v>3</v>
      </c>
      <c r="H272" s="258">
        <v>4.5</v>
      </c>
      <c r="I272" s="258">
        <v>8.6999999999999993</v>
      </c>
      <c r="J272" s="258">
        <v>6</v>
      </c>
      <c r="K272" s="261">
        <v>6</v>
      </c>
      <c r="L272" s="275">
        <v>5</v>
      </c>
      <c r="M272" s="275">
        <v>10</v>
      </c>
      <c r="N272" s="261">
        <v>11</v>
      </c>
      <c r="O272" s="261">
        <v>9</v>
      </c>
      <c r="P272" s="261">
        <v>11.5</v>
      </c>
      <c r="Q272" s="14">
        <v>6</v>
      </c>
      <c r="R272" s="281" t="s">
        <v>254</v>
      </c>
      <c r="S272" s="281" t="s">
        <v>254</v>
      </c>
      <c r="T272" s="264" t="s">
        <v>254</v>
      </c>
    </row>
    <row r="273" spans="1:20" ht="18.75" customHeight="1" x14ac:dyDescent="0.15">
      <c r="A273" s="368"/>
      <c r="B273" s="265" t="s">
        <v>330</v>
      </c>
      <c r="C273" s="260" t="s">
        <v>59</v>
      </c>
      <c r="D273" s="260" t="s">
        <v>59</v>
      </c>
      <c r="E273" s="260" t="s">
        <v>59</v>
      </c>
      <c r="F273" s="260" t="s">
        <v>59</v>
      </c>
      <c r="G273" s="260" t="s">
        <v>59</v>
      </c>
      <c r="H273" s="260" t="s">
        <v>59</v>
      </c>
      <c r="I273" s="260" t="s">
        <v>59</v>
      </c>
      <c r="J273" s="260" t="s">
        <v>59</v>
      </c>
      <c r="K273" s="264" t="s">
        <v>59</v>
      </c>
      <c r="L273" s="277" t="s">
        <v>59</v>
      </c>
      <c r="M273" s="264" t="s">
        <v>59</v>
      </c>
      <c r="N273" s="264" t="s">
        <v>59</v>
      </c>
      <c r="O273" s="264" t="s">
        <v>59</v>
      </c>
      <c r="P273" s="264" t="s">
        <v>59</v>
      </c>
      <c r="Q273" s="264" t="s">
        <v>59</v>
      </c>
      <c r="R273" s="14">
        <v>6.4</v>
      </c>
      <c r="S273" s="14">
        <v>10.4</v>
      </c>
      <c r="T273" s="261">
        <v>8.6999999999999993</v>
      </c>
    </row>
    <row r="274" spans="1:20" ht="18.75" customHeight="1" x14ac:dyDescent="0.15">
      <c r="A274" s="368"/>
      <c r="B274" s="257" t="s">
        <v>233</v>
      </c>
      <c r="C274" s="258">
        <v>2.4</v>
      </c>
      <c r="D274" s="258">
        <v>5</v>
      </c>
      <c r="E274" s="258">
        <v>1.4</v>
      </c>
      <c r="F274" s="258">
        <v>3.2</v>
      </c>
      <c r="G274" s="258">
        <v>3.5</v>
      </c>
      <c r="H274" s="258">
        <v>8.6</v>
      </c>
      <c r="I274" s="258">
        <v>4.5</v>
      </c>
      <c r="J274" s="258">
        <v>4</v>
      </c>
      <c r="K274" s="261">
        <v>5.05</v>
      </c>
      <c r="L274" s="275">
        <v>5</v>
      </c>
      <c r="M274" s="275">
        <v>6</v>
      </c>
      <c r="N274" s="261">
        <v>10</v>
      </c>
      <c r="O274" s="261">
        <v>4</v>
      </c>
      <c r="P274" s="261">
        <v>4.8</v>
      </c>
      <c r="Q274" s="14">
        <v>5</v>
      </c>
      <c r="R274" s="14">
        <v>6.5</v>
      </c>
      <c r="S274" s="14">
        <v>5.4</v>
      </c>
      <c r="T274" s="261">
        <v>6.1</v>
      </c>
    </row>
    <row r="275" spans="1:20" ht="18.75" customHeight="1" x14ac:dyDescent="0.15">
      <c r="A275" s="368"/>
      <c r="B275" s="257" t="s">
        <v>234</v>
      </c>
      <c r="C275" s="258">
        <v>11</v>
      </c>
      <c r="D275" s="258">
        <v>4.5</v>
      </c>
      <c r="E275" s="258">
        <v>9</v>
      </c>
      <c r="F275" s="258">
        <v>10.1</v>
      </c>
      <c r="G275" s="258">
        <v>17.2</v>
      </c>
      <c r="H275" s="258">
        <v>12.1</v>
      </c>
      <c r="I275" s="278">
        <v>8.6</v>
      </c>
      <c r="J275" s="258">
        <v>10</v>
      </c>
      <c r="K275" s="261">
        <v>12.45</v>
      </c>
      <c r="L275" s="275">
        <v>10</v>
      </c>
      <c r="M275" s="275">
        <v>11</v>
      </c>
      <c r="N275" s="261">
        <v>14</v>
      </c>
      <c r="O275" s="261">
        <v>10</v>
      </c>
      <c r="P275" s="261">
        <v>8.6999999999999993</v>
      </c>
      <c r="Q275" s="14">
        <v>9</v>
      </c>
      <c r="R275" s="14">
        <v>7.3</v>
      </c>
      <c r="S275" s="14">
        <v>8.1</v>
      </c>
      <c r="T275" s="261">
        <v>8.1999999999999993</v>
      </c>
    </row>
    <row r="276" spans="1:20" ht="18.75" customHeight="1" x14ac:dyDescent="0.15">
      <c r="A276" s="369"/>
      <c r="B276" s="257" t="s">
        <v>235</v>
      </c>
      <c r="C276" s="258">
        <v>6</v>
      </c>
      <c r="D276" s="258">
        <v>3</v>
      </c>
      <c r="E276" s="258">
        <v>5.6</v>
      </c>
      <c r="F276" s="258">
        <v>5.9</v>
      </c>
      <c r="G276" s="258">
        <v>3.5</v>
      </c>
      <c r="H276" s="258">
        <v>4.5999999999999996</v>
      </c>
      <c r="I276" s="258">
        <v>3.9</v>
      </c>
      <c r="J276" s="258">
        <v>6</v>
      </c>
      <c r="K276" s="261">
        <v>9.5</v>
      </c>
      <c r="L276" s="275">
        <v>16</v>
      </c>
      <c r="M276" s="275">
        <v>8</v>
      </c>
      <c r="N276" s="261">
        <v>5</v>
      </c>
      <c r="O276" s="261">
        <v>13</v>
      </c>
      <c r="P276" s="261">
        <v>4.5999999999999996</v>
      </c>
      <c r="Q276" s="14">
        <v>9</v>
      </c>
      <c r="R276" s="14">
        <v>4.8</v>
      </c>
      <c r="S276" s="14">
        <v>8.9</v>
      </c>
      <c r="T276" s="261">
        <v>6.7</v>
      </c>
    </row>
    <row r="277" spans="1:20" ht="18.75" customHeight="1" x14ac:dyDescent="0.15">
      <c r="A277" s="367" t="s">
        <v>236</v>
      </c>
      <c r="B277" s="257" t="s">
        <v>257</v>
      </c>
      <c r="C277" s="258">
        <v>3.9</v>
      </c>
      <c r="D277" s="258">
        <v>5</v>
      </c>
      <c r="E277" s="258">
        <v>2.4</v>
      </c>
      <c r="F277" s="258">
        <v>4.3</v>
      </c>
      <c r="G277" s="258">
        <v>4.2</v>
      </c>
      <c r="H277" s="258">
        <v>6.6</v>
      </c>
      <c r="I277" s="258">
        <v>8.1</v>
      </c>
      <c r="J277" s="258">
        <v>6</v>
      </c>
      <c r="K277" s="261">
        <v>8</v>
      </c>
      <c r="L277" s="275">
        <v>4</v>
      </c>
      <c r="M277" s="275">
        <v>8</v>
      </c>
      <c r="N277" s="261">
        <v>9</v>
      </c>
      <c r="O277" s="261">
        <v>4</v>
      </c>
      <c r="P277" s="261">
        <v>5.7</v>
      </c>
      <c r="Q277" s="14">
        <v>5</v>
      </c>
      <c r="R277" s="14">
        <v>7.1</v>
      </c>
      <c r="S277" s="14">
        <v>9.1999999999999993</v>
      </c>
      <c r="T277" s="261">
        <v>7.7</v>
      </c>
    </row>
    <row r="278" spans="1:20" ht="18.75" customHeight="1" x14ac:dyDescent="0.15">
      <c r="A278" s="374"/>
      <c r="B278" s="257" t="s">
        <v>237</v>
      </c>
      <c r="C278" s="258">
        <v>3.7</v>
      </c>
      <c r="D278" s="258">
        <v>4</v>
      </c>
      <c r="E278" s="258">
        <v>4.7</v>
      </c>
      <c r="F278" s="258">
        <v>6</v>
      </c>
      <c r="G278" s="258">
        <v>4.2</v>
      </c>
      <c r="H278" s="258">
        <v>5.9</v>
      </c>
      <c r="I278" s="258">
        <v>6.8</v>
      </c>
      <c r="J278" s="258">
        <v>5</v>
      </c>
      <c r="K278" s="261">
        <v>4.8499999999999996</v>
      </c>
      <c r="L278" s="275">
        <v>7</v>
      </c>
      <c r="M278" s="275">
        <v>8</v>
      </c>
      <c r="N278" s="261">
        <v>4</v>
      </c>
      <c r="O278" s="261">
        <v>5</v>
      </c>
      <c r="P278" s="261">
        <v>6.7</v>
      </c>
      <c r="Q278" s="14">
        <v>5</v>
      </c>
      <c r="R278" s="14">
        <v>6.6</v>
      </c>
      <c r="S278" s="14">
        <v>8.8000000000000007</v>
      </c>
      <c r="T278" s="261">
        <v>8.6</v>
      </c>
    </row>
    <row r="279" spans="1:20" ht="18.75" customHeight="1" x14ac:dyDescent="0.15">
      <c r="A279" s="367" t="s">
        <v>258</v>
      </c>
      <c r="B279" s="257" t="s">
        <v>238</v>
      </c>
      <c r="C279" s="258">
        <v>5.0999999999999996</v>
      </c>
      <c r="D279" s="258">
        <v>2</v>
      </c>
      <c r="E279" s="258">
        <v>4.5</v>
      </c>
      <c r="F279" s="258">
        <v>6.4</v>
      </c>
      <c r="G279" s="258">
        <v>5.0999999999999996</v>
      </c>
      <c r="H279" s="258">
        <v>7.8</v>
      </c>
      <c r="I279" s="258">
        <v>7.8</v>
      </c>
      <c r="J279" s="258">
        <v>7</v>
      </c>
      <c r="K279" s="261">
        <v>5.5</v>
      </c>
      <c r="L279" s="275">
        <v>8</v>
      </c>
      <c r="M279" s="275">
        <v>10</v>
      </c>
      <c r="N279" s="261">
        <v>10</v>
      </c>
      <c r="O279" s="261">
        <v>8</v>
      </c>
      <c r="P279" s="261">
        <v>8.6999999999999993</v>
      </c>
      <c r="Q279" s="14">
        <v>10</v>
      </c>
      <c r="R279" s="14">
        <v>22</v>
      </c>
      <c r="S279" s="14">
        <v>11.5</v>
      </c>
      <c r="T279" s="261">
        <v>7.9</v>
      </c>
    </row>
    <row r="280" spans="1:20" ht="18.75" customHeight="1" x14ac:dyDescent="0.15">
      <c r="A280" s="375"/>
      <c r="B280" s="257" t="s">
        <v>239</v>
      </c>
      <c r="C280" s="258">
        <v>5.7</v>
      </c>
      <c r="D280" s="258">
        <v>4.5</v>
      </c>
      <c r="E280" s="258">
        <v>8.6</v>
      </c>
      <c r="F280" s="258">
        <v>12</v>
      </c>
      <c r="G280" s="258">
        <v>8.9</v>
      </c>
      <c r="H280" s="258">
        <v>8.4</v>
      </c>
      <c r="I280" s="258">
        <v>10.7</v>
      </c>
      <c r="J280" s="258">
        <v>11</v>
      </c>
      <c r="K280" s="261">
        <v>7.8000000000000007</v>
      </c>
      <c r="L280" s="275">
        <v>8</v>
      </c>
      <c r="M280" s="275">
        <v>12</v>
      </c>
      <c r="N280" s="261">
        <v>12</v>
      </c>
      <c r="O280" s="261">
        <v>8</v>
      </c>
      <c r="P280" s="261">
        <v>10.8</v>
      </c>
      <c r="Q280" s="14">
        <v>8</v>
      </c>
      <c r="R280" s="14">
        <v>18</v>
      </c>
      <c r="S280" s="14">
        <v>11.1</v>
      </c>
      <c r="T280" s="261">
        <v>7.8</v>
      </c>
    </row>
    <row r="281" spans="1:20" ht="18.75" customHeight="1" x14ac:dyDescent="0.15">
      <c r="A281" s="374"/>
      <c r="B281" s="257" t="s">
        <v>259</v>
      </c>
      <c r="C281" s="258">
        <v>12</v>
      </c>
      <c r="D281" s="258">
        <v>7.5</v>
      </c>
      <c r="E281" s="258">
        <v>10</v>
      </c>
      <c r="F281" s="258">
        <v>11.4</v>
      </c>
      <c r="G281" s="258">
        <v>7.3</v>
      </c>
      <c r="H281" s="258">
        <v>17</v>
      </c>
      <c r="I281" s="258">
        <v>15.4</v>
      </c>
      <c r="J281" s="258">
        <v>13</v>
      </c>
      <c r="K281" s="261">
        <v>10.75</v>
      </c>
      <c r="L281" s="275">
        <v>12</v>
      </c>
      <c r="M281" s="275">
        <v>16</v>
      </c>
      <c r="N281" s="261">
        <v>15</v>
      </c>
      <c r="O281" s="261">
        <v>12</v>
      </c>
      <c r="P281" s="261">
        <v>13</v>
      </c>
      <c r="Q281" s="14">
        <v>13</v>
      </c>
      <c r="R281" s="14">
        <v>18</v>
      </c>
      <c r="S281" s="14">
        <v>14.1</v>
      </c>
      <c r="T281" s="261">
        <v>10.6</v>
      </c>
    </row>
    <row r="282" spans="1:20" ht="18.75" customHeight="1" x14ac:dyDescent="0.15">
      <c r="A282" s="367" t="s">
        <v>240</v>
      </c>
      <c r="B282" s="257" t="s">
        <v>241</v>
      </c>
      <c r="C282" s="258">
        <v>6.6</v>
      </c>
      <c r="D282" s="258">
        <v>5</v>
      </c>
      <c r="E282" s="258">
        <v>3.4</v>
      </c>
      <c r="F282" s="258">
        <v>9.6</v>
      </c>
      <c r="G282" s="258">
        <v>5.9</v>
      </c>
      <c r="H282" s="258">
        <v>5.3</v>
      </c>
      <c r="I282" s="258">
        <v>4.2</v>
      </c>
      <c r="J282" s="258">
        <v>10</v>
      </c>
      <c r="K282" s="261">
        <v>8.75</v>
      </c>
      <c r="L282" s="275">
        <v>7</v>
      </c>
      <c r="M282" s="282">
        <v>8</v>
      </c>
      <c r="N282" s="261">
        <v>6</v>
      </c>
      <c r="O282" s="261">
        <v>7</v>
      </c>
      <c r="P282" s="261">
        <v>9</v>
      </c>
      <c r="Q282" s="14">
        <v>7</v>
      </c>
      <c r="R282" s="14">
        <v>8.6999999999999993</v>
      </c>
      <c r="S282" s="14">
        <v>6.3</v>
      </c>
      <c r="T282" s="261">
        <v>5.8</v>
      </c>
    </row>
    <row r="283" spans="1:20" ht="18.75" customHeight="1" x14ac:dyDescent="0.15">
      <c r="A283" s="368"/>
      <c r="B283" s="257" t="s">
        <v>242</v>
      </c>
      <c r="C283" s="258">
        <v>2.8</v>
      </c>
      <c r="D283" s="258">
        <v>7</v>
      </c>
      <c r="E283" s="258">
        <v>1.7</v>
      </c>
      <c r="F283" s="259" t="s">
        <v>221</v>
      </c>
      <c r="G283" s="259" t="s">
        <v>221</v>
      </c>
      <c r="H283" s="259" t="s">
        <v>221</v>
      </c>
      <c r="I283" s="260" t="s">
        <v>221</v>
      </c>
      <c r="J283" s="260" t="s">
        <v>221</v>
      </c>
      <c r="K283" s="11" t="s">
        <v>254</v>
      </c>
      <c r="L283" s="283" t="s">
        <v>221</v>
      </c>
      <c r="M283" s="283" t="s">
        <v>221</v>
      </c>
      <c r="N283" s="264" t="s">
        <v>254</v>
      </c>
      <c r="O283" s="264" t="s">
        <v>254</v>
      </c>
      <c r="P283" s="264" t="s">
        <v>254</v>
      </c>
      <c r="Q283" s="264" t="s">
        <v>322</v>
      </c>
      <c r="R283" s="264" t="s">
        <v>254</v>
      </c>
      <c r="S283" s="264" t="s">
        <v>254</v>
      </c>
      <c r="T283" s="58" t="s">
        <v>254</v>
      </c>
    </row>
    <row r="284" spans="1:20" ht="18.75" customHeight="1" x14ac:dyDescent="0.15">
      <c r="A284" s="369"/>
      <c r="B284" s="257" t="s">
        <v>243</v>
      </c>
      <c r="C284" s="258">
        <v>6.8</v>
      </c>
      <c r="D284" s="258">
        <v>2.5</v>
      </c>
      <c r="E284" s="258">
        <v>3.4</v>
      </c>
      <c r="F284" s="258">
        <v>7.9</v>
      </c>
      <c r="G284" s="258">
        <v>7</v>
      </c>
      <c r="H284" s="258">
        <v>8.3000000000000007</v>
      </c>
      <c r="I284" s="258">
        <v>4.4000000000000004</v>
      </c>
      <c r="J284" s="258">
        <v>7</v>
      </c>
      <c r="K284" s="261">
        <v>7.4499999999999993</v>
      </c>
      <c r="L284" s="275">
        <v>7</v>
      </c>
      <c r="M284" s="284">
        <v>6</v>
      </c>
      <c r="N284" s="261">
        <v>7</v>
      </c>
      <c r="O284" s="261">
        <v>6</v>
      </c>
      <c r="P284" s="261">
        <v>5.8</v>
      </c>
      <c r="Q284" s="14">
        <v>7</v>
      </c>
      <c r="R284" s="14">
        <v>5.3</v>
      </c>
      <c r="S284" s="14">
        <v>6.7</v>
      </c>
      <c r="T284" s="261">
        <v>4.5999999999999996</v>
      </c>
    </row>
    <row r="285" spans="1:20" ht="18.75" customHeight="1" x14ac:dyDescent="0.15">
      <c r="A285" s="367" t="s">
        <v>244</v>
      </c>
      <c r="B285" s="257" t="s">
        <v>245</v>
      </c>
      <c r="C285" s="259" t="s">
        <v>274</v>
      </c>
      <c r="D285" s="258">
        <v>1.5</v>
      </c>
      <c r="E285" s="258">
        <v>1.4</v>
      </c>
      <c r="F285" s="258">
        <v>1</v>
      </c>
      <c r="G285" s="258">
        <v>1.1000000000000001</v>
      </c>
      <c r="H285" s="258">
        <v>2.2000000000000002</v>
      </c>
      <c r="I285" s="258">
        <v>4.3</v>
      </c>
      <c r="J285" s="260" t="s">
        <v>274</v>
      </c>
      <c r="K285" s="261">
        <v>1</v>
      </c>
      <c r="L285" s="275">
        <v>1</v>
      </c>
      <c r="M285" s="275">
        <v>2</v>
      </c>
      <c r="N285" s="261">
        <v>1</v>
      </c>
      <c r="O285" s="261">
        <v>2</v>
      </c>
      <c r="P285" s="261">
        <v>2</v>
      </c>
      <c r="Q285" s="14">
        <v>1</v>
      </c>
      <c r="R285" s="14">
        <v>1</v>
      </c>
      <c r="S285" s="14">
        <v>1</v>
      </c>
      <c r="T285" s="261">
        <v>2.6</v>
      </c>
    </row>
    <row r="286" spans="1:20" ht="18.75" customHeight="1" x14ac:dyDescent="0.15">
      <c r="A286" s="369"/>
      <c r="B286" s="257" t="s">
        <v>246</v>
      </c>
      <c r="C286" s="258">
        <v>2.1</v>
      </c>
      <c r="D286" s="258">
        <v>2</v>
      </c>
      <c r="E286" s="258">
        <v>2.4</v>
      </c>
      <c r="F286" s="258">
        <v>4.9000000000000004</v>
      </c>
      <c r="G286" s="258">
        <v>4.2</v>
      </c>
      <c r="H286" s="258">
        <v>5</v>
      </c>
      <c r="I286" s="258">
        <v>5.0999999999999996</v>
      </c>
      <c r="J286" s="258">
        <v>6</v>
      </c>
      <c r="K286" s="261">
        <v>4.5999999999999996</v>
      </c>
      <c r="L286" s="275">
        <v>5</v>
      </c>
      <c r="M286" s="275">
        <v>6</v>
      </c>
      <c r="N286" s="261">
        <v>8</v>
      </c>
      <c r="O286" s="261">
        <v>7</v>
      </c>
      <c r="P286" s="261">
        <v>4.2</v>
      </c>
      <c r="Q286" s="14">
        <v>9</v>
      </c>
      <c r="R286" s="14">
        <v>4.7</v>
      </c>
      <c r="S286" s="14">
        <v>5.3</v>
      </c>
      <c r="T286" s="261">
        <v>5.2</v>
      </c>
    </row>
    <row r="287" spans="1:20" ht="18.75" customHeight="1" x14ac:dyDescent="0.15">
      <c r="A287" s="367" t="s">
        <v>247</v>
      </c>
      <c r="B287" s="257" t="s">
        <v>260</v>
      </c>
      <c r="C287" s="258">
        <v>14</v>
      </c>
      <c r="D287" s="258">
        <v>4</v>
      </c>
      <c r="E287" s="258">
        <v>6.6</v>
      </c>
      <c r="F287" s="258">
        <v>7</v>
      </c>
      <c r="G287" s="258">
        <v>5.3</v>
      </c>
      <c r="H287" s="258">
        <v>14.6</v>
      </c>
      <c r="I287" s="258">
        <v>5.3</v>
      </c>
      <c r="J287" s="258">
        <v>5</v>
      </c>
      <c r="K287" s="261">
        <v>12.5</v>
      </c>
      <c r="L287" s="275">
        <v>8</v>
      </c>
      <c r="M287" s="275">
        <v>8</v>
      </c>
      <c r="N287" s="261">
        <v>11</v>
      </c>
      <c r="O287" s="261">
        <v>8</v>
      </c>
      <c r="P287" s="261">
        <v>3.6</v>
      </c>
      <c r="Q287" s="14">
        <v>21</v>
      </c>
      <c r="R287" s="14">
        <v>9.1999999999999993</v>
      </c>
      <c r="S287" s="14">
        <v>12</v>
      </c>
      <c r="T287" s="261">
        <v>14.9</v>
      </c>
    </row>
    <row r="288" spans="1:20" ht="18.75" customHeight="1" x14ac:dyDescent="0.15">
      <c r="A288" s="374"/>
      <c r="B288" s="257" t="s">
        <v>261</v>
      </c>
      <c r="C288" s="258">
        <v>15</v>
      </c>
      <c r="D288" s="258">
        <v>6</v>
      </c>
      <c r="E288" s="258">
        <v>21</v>
      </c>
      <c r="F288" s="258">
        <v>18.7</v>
      </c>
      <c r="G288" s="258">
        <v>27.1</v>
      </c>
      <c r="H288" s="258">
        <v>29.3</v>
      </c>
      <c r="I288" s="258">
        <v>18.3</v>
      </c>
      <c r="J288" s="258">
        <v>29</v>
      </c>
      <c r="K288" s="261">
        <v>21.75</v>
      </c>
      <c r="L288" s="275">
        <v>37</v>
      </c>
      <c r="M288" s="275">
        <v>38</v>
      </c>
      <c r="N288" s="261">
        <v>24</v>
      </c>
      <c r="O288" s="261">
        <v>22</v>
      </c>
      <c r="P288" s="261">
        <v>25.1</v>
      </c>
      <c r="Q288" s="14">
        <v>26</v>
      </c>
      <c r="R288" s="14">
        <v>26</v>
      </c>
      <c r="S288" s="14">
        <v>22</v>
      </c>
      <c r="T288" s="261">
        <v>22.3</v>
      </c>
    </row>
    <row r="289" spans="1:20" ht="18.75" customHeight="1" x14ac:dyDescent="0.15">
      <c r="A289" s="256" t="s">
        <v>248</v>
      </c>
      <c r="B289" s="257" t="s">
        <v>249</v>
      </c>
      <c r="C289" s="258">
        <v>4.3</v>
      </c>
      <c r="D289" s="258">
        <v>3.5</v>
      </c>
      <c r="E289" s="258">
        <v>3.7</v>
      </c>
      <c r="F289" s="258">
        <v>3.2</v>
      </c>
      <c r="G289" s="258">
        <v>2.9</v>
      </c>
      <c r="H289" s="258">
        <v>6.6</v>
      </c>
      <c r="I289" s="258">
        <v>3.3</v>
      </c>
      <c r="J289" s="258">
        <v>4</v>
      </c>
      <c r="K289" s="261">
        <v>8.8000000000000007</v>
      </c>
      <c r="L289" s="275">
        <v>4</v>
      </c>
      <c r="M289" s="275">
        <v>4</v>
      </c>
      <c r="N289" s="261">
        <v>6</v>
      </c>
      <c r="O289" s="261">
        <v>5</v>
      </c>
      <c r="P289" s="261">
        <v>3.6</v>
      </c>
      <c r="Q289" s="14">
        <v>2</v>
      </c>
      <c r="R289" s="14">
        <v>4.3</v>
      </c>
      <c r="S289" s="14">
        <v>8.1999999999999993</v>
      </c>
      <c r="T289" s="261">
        <v>9.4</v>
      </c>
    </row>
    <row r="290" spans="1:20" ht="18.75" customHeight="1" x14ac:dyDescent="0.15">
      <c r="A290" s="267" t="s">
        <v>262</v>
      </c>
      <c r="B290" s="257" t="s">
        <v>263</v>
      </c>
      <c r="C290" s="258">
        <v>3.7</v>
      </c>
      <c r="D290" s="258">
        <v>12</v>
      </c>
      <c r="E290" s="258">
        <v>9.3000000000000007</v>
      </c>
      <c r="F290" s="258">
        <v>9</v>
      </c>
      <c r="G290" s="258">
        <v>12.8</v>
      </c>
      <c r="H290" s="258">
        <v>24</v>
      </c>
      <c r="I290" s="258">
        <v>12.4</v>
      </c>
      <c r="J290" s="258">
        <v>12</v>
      </c>
      <c r="K290" s="261">
        <v>14.5</v>
      </c>
      <c r="L290" s="275">
        <v>14</v>
      </c>
      <c r="M290" s="275">
        <v>13</v>
      </c>
      <c r="N290" s="261">
        <v>14</v>
      </c>
      <c r="O290" s="261">
        <v>8</v>
      </c>
      <c r="P290" s="261">
        <v>10</v>
      </c>
      <c r="Q290" s="14">
        <v>8</v>
      </c>
      <c r="R290" s="14">
        <v>30</v>
      </c>
      <c r="S290" s="14">
        <v>18.7</v>
      </c>
      <c r="T290" s="261">
        <v>12.2</v>
      </c>
    </row>
    <row r="291" spans="1:20" ht="18.75" customHeight="1" x14ac:dyDescent="0.15">
      <c r="A291" s="267" t="s">
        <v>264</v>
      </c>
      <c r="B291" s="257" t="s">
        <v>265</v>
      </c>
      <c r="C291" s="258">
        <v>2</v>
      </c>
      <c r="D291" s="258">
        <v>4.5</v>
      </c>
      <c r="E291" s="258">
        <v>5.2</v>
      </c>
      <c r="F291" s="258">
        <v>5.3</v>
      </c>
      <c r="G291" s="258">
        <v>6.2</v>
      </c>
      <c r="H291" s="258">
        <v>6.3</v>
      </c>
      <c r="I291" s="258">
        <v>8.5</v>
      </c>
      <c r="J291" s="258">
        <v>7</v>
      </c>
      <c r="K291" s="261">
        <v>11.9</v>
      </c>
      <c r="L291" s="275">
        <v>8</v>
      </c>
      <c r="M291" s="275">
        <v>10</v>
      </c>
      <c r="N291" s="261">
        <v>14</v>
      </c>
      <c r="O291" s="261">
        <v>6</v>
      </c>
      <c r="P291" s="261">
        <v>6.2</v>
      </c>
      <c r="Q291" s="14">
        <v>8</v>
      </c>
      <c r="R291" s="14">
        <v>7.2</v>
      </c>
      <c r="S291" s="14">
        <v>6.8</v>
      </c>
      <c r="T291" s="261">
        <v>6.4</v>
      </c>
    </row>
    <row r="292" spans="1:20" ht="18.75" customHeight="1" x14ac:dyDescent="0.15">
      <c r="A292" s="267" t="s">
        <v>266</v>
      </c>
      <c r="B292" s="257" t="s">
        <v>267</v>
      </c>
      <c r="C292" s="258">
        <v>5.8</v>
      </c>
      <c r="D292" s="258">
        <v>2.5</v>
      </c>
      <c r="E292" s="258">
        <v>8.1999999999999993</v>
      </c>
      <c r="F292" s="258">
        <v>6.7</v>
      </c>
      <c r="G292" s="258">
        <v>6.1</v>
      </c>
      <c r="H292" s="258">
        <v>10.199999999999999</v>
      </c>
      <c r="I292" s="258">
        <v>11.4</v>
      </c>
      <c r="J292" s="258">
        <v>9</v>
      </c>
      <c r="K292" s="261">
        <v>28.9</v>
      </c>
      <c r="L292" s="275">
        <v>12</v>
      </c>
      <c r="M292" s="275">
        <v>32</v>
      </c>
      <c r="N292" s="261">
        <v>16</v>
      </c>
      <c r="O292" s="261">
        <v>22</v>
      </c>
      <c r="P292" s="261">
        <v>12.2</v>
      </c>
      <c r="Q292" s="14">
        <v>32</v>
      </c>
      <c r="R292" s="14">
        <v>21</v>
      </c>
      <c r="S292" s="14">
        <v>25.5</v>
      </c>
      <c r="T292" s="261">
        <v>37.1</v>
      </c>
    </row>
    <row r="293" spans="1:20" ht="18.75" customHeight="1" x14ac:dyDescent="0.15">
      <c r="A293" s="367" t="s">
        <v>268</v>
      </c>
      <c r="B293" s="257" t="s">
        <v>269</v>
      </c>
      <c r="C293" s="258">
        <v>14</v>
      </c>
      <c r="D293" s="258">
        <v>5.5</v>
      </c>
      <c r="E293" s="258">
        <v>28</v>
      </c>
      <c r="F293" s="258">
        <v>30.4</v>
      </c>
      <c r="G293" s="258">
        <v>18.5</v>
      </c>
      <c r="H293" s="258">
        <v>37.5</v>
      </c>
      <c r="I293" s="258">
        <v>12.9</v>
      </c>
      <c r="J293" s="258">
        <v>9</v>
      </c>
      <c r="K293" s="261">
        <v>12.1</v>
      </c>
      <c r="L293" s="275">
        <v>22</v>
      </c>
      <c r="M293" s="275">
        <v>20</v>
      </c>
      <c r="N293" s="261">
        <v>22</v>
      </c>
      <c r="O293" s="261">
        <v>20</v>
      </c>
      <c r="P293" s="261">
        <v>19.600000000000001</v>
      </c>
      <c r="Q293" s="14">
        <v>12</v>
      </c>
      <c r="R293" s="14">
        <v>22</v>
      </c>
      <c r="S293" s="14">
        <v>15.8</v>
      </c>
      <c r="T293" s="261">
        <v>17.2</v>
      </c>
    </row>
    <row r="294" spans="1:20" ht="18.75" customHeight="1" x14ac:dyDescent="0.15">
      <c r="A294" s="368"/>
      <c r="B294" s="257" t="s">
        <v>270</v>
      </c>
      <c r="C294" s="258">
        <v>17</v>
      </c>
      <c r="D294" s="258">
        <v>6.5</v>
      </c>
      <c r="E294" s="258">
        <v>39</v>
      </c>
      <c r="F294" s="258">
        <v>17.7</v>
      </c>
      <c r="G294" s="258">
        <v>15.1</v>
      </c>
      <c r="H294" s="258">
        <v>33.5</v>
      </c>
      <c r="I294" s="258">
        <v>26.7</v>
      </c>
      <c r="J294" s="258">
        <v>20</v>
      </c>
      <c r="K294" s="261">
        <v>23.55</v>
      </c>
      <c r="L294" s="275">
        <v>24</v>
      </c>
      <c r="M294" s="275">
        <v>18</v>
      </c>
      <c r="N294" s="261">
        <v>21</v>
      </c>
      <c r="O294" s="261">
        <v>16</v>
      </c>
      <c r="P294" s="261">
        <v>14.5</v>
      </c>
      <c r="Q294" s="14">
        <v>18</v>
      </c>
      <c r="R294" s="14">
        <v>22</v>
      </c>
      <c r="S294" s="14">
        <v>14.5</v>
      </c>
      <c r="T294" s="261">
        <v>15.1</v>
      </c>
    </row>
    <row r="295" spans="1:20" ht="18.75" customHeight="1" x14ac:dyDescent="0.15">
      <c r="A295" s="369"/>
      <c r="B295" s="257" t="s">
        <v>271</v>
      </c>
      <c r="C295" s="258">
        <v>24</v>
      </c>
      <c r="D295" s="258">
        <v>9</v>
      </c>
      <c r="E295" s="258">
        <v>27</v>
      </c>
      <c r="F295" s="258">
        <v>27.9</v>
      </c>
      <c r="G295" s="258">
        <v>23.5</v>
      </c>
      <c r="H295" s="258">
        <v>53.3</v>
      </c>
      <c r="I295" s="258">
        <v>22.8</v>
      </c>
      <c r="J295" s="258">
        <v>24</v>
      </c>
      <c r="K295" s="261">
        <v>38.25</v>
      </c>
      <c r="L295" s="275">
        <v>28</v>
      </c>
      <c r="M295" s="275">
        <v>30</v>
      </c>
      <c r="N295" s="261">
        <v>30</v>
      </c>
      <c r="O295" s="261">
        <v>34</v>
      </c>
      <c r="P295" s="261">
        <v>28.5</v>
      </c>
      <c r="Q295" s="14">
        <v>34</v>
      </c>
      <c r="R295" s="14">
        <v>43</v>
      </c>
      <c r="S295" s="14">
        <v>26.9</v>
      </c>
      <c r="T295" s="261">
        <v>20.7</v>
      </c>
    </row>
    <row r="296" spans="1:20" ht="18.75" customHeight="1" x14ac:dyDescent="0.15">
      <c r="A296" s="376" t="s">
        <v>459</v>
      </c>
      <c r="B296" s="376"/>
      <c r="C296" s="376"/>
      <c r="D296" s="254"/>
      <c r="E296" s="254"/>
      <c r="F296" s="254"/>
      <c r="G296" s="254"/>
      <c r="H296" s="254"/>
      <c r="I296" s="254"/>
      <c r="J296" s="254"/>
      <c r="K296" s="272"/>
      <c r="L296" s="272"/>
      <c r="M296" s="285" t="s">
        <v>252</v>
      </c>
      <c r="N296" s="254"/>
      <c r="O296" s="254"/>
      <c r="P296" s="254"/>
      <c r="Q296" s="254"/>
      <c r="R296" s="254"/>
      <c r="S296" s="254"/>
      <c r="T296" s="286"/>
    </row>
    <row r="297" spans="1:20" ht="18.75" customHeight="1" x14ac:dyDescent="0.15">
      <c r="A297" s="287"/>
      <c r="B297" s="288"/>
      <c r="E297" s="254"/>
      <c r="F297" s="254"/>
      <c r="G297" s="254"/>
      <c r="H297" s="254"/>
      <c r="I297" s="254"/>
      <c r="J297" s="254"/>
      <c r="K297" s="286"/>
      <c r="N297" s="254"/>
      <c r="O297" s="254"/>
      <c r="P297" s="254"/>
      <c r="Q297" s="254"/>
      <c r="R297" s="254"/>
      <c r="S297" s="254"/>
      <c r="T297" s="286"/>
    </row>
    <row r="298" spans="1:20" ht="18.75" customHeight="1" x14ac:dyDescent="0.15">
      <c r="A298" s="287"/>
      <c r="B298" s="288"/>
      <c r="E298" s="254"/>
      <c r="F298" s="254"/>
      <c r="G298" s="254"/>
      <c r="H298" s="254"/>
      <c r="I298" s="254"/>
      <c r="J298" s="254"/>
      <c r="K298" s="286"/>
      <c r="N298" s="254"/>
      <c r="O298" s="254"/>
      <c r="P298" s="254"/>
      <c r="Q298" s="254"/>
      <c r="R298" s="254"/>
      <c r="S298" s="254"/>
      <c r="T298" s="286"/>
    </row>
    <row r="299" spans="1:20" ht="18.75" customHeight="1" x14ac:dyDescent="0.15">
      <c r="A299" s="287"/>
      <c r="B299" s="288"/>
      <c r="E299" s="254"/>
      <c r="F299" s="254"/>
      <c r="G299" s="254"/>
      <c r="H299" s="254"/>
      <c r="I299" s="254"/>
      <c r="J299" s="254"/>
      <c r="K299" s="286"/>
      <c r="N299" s="254"/>
      <c r="O299" s="254"/>
      <c r="P299" s="254"/>
      <c r="Q299" s="254"/>
      <c r="R299" s="254"/>
      <c r="S299" s="254"/>
      <c r="T299" s="286"/>
    </row>
    <row r="300" spans="1:20" ht="18.75" customHeight="1" x14ac:dyDescent="0.15">
      <c r="A300" s="254"/>
      <c r="B300" s="254"/>
      <c r="C300" s="254"/>
      <c r="D300" s="254"/>
      <c r="E300" s="254"/>
      <c r="F300" s="254"/>
      <c r="G300" s="254"/>
      <c r="H300" s="254"/>
      <c r="I300" s="254"/>
      <c r="J300" s="254"/>
      <c r="K300" s="254"/>
      <c r="L300" s="254"/>
      <c r="M300" s="254"/>
      <c r="N300" s="254"/>
      <c r="O300" s="254"/>
      <c r="P300" s="254"/>
      <c r="Q300" s="254"/>
      <c r="R300" s="254"/>
      <c r="S300" s="254"/>
      <c r="T300" s="254"/>
    </row>
    <row r="301" spans="1:20" ht="18.75" customHeight="1" x14ac:dyDescent="0.15">
      <c r="A301" s="254"/>
      <c r="B301" s="254"/>
      <c r="C301" s="254"/>
      <c r="D301" s="254"/>
      <c r="E301" s="254"/>
      <c r="F301" s="254"/>
      <c r="G301" s="254"/>
      <c r="H301" s="254"/>
      <c r="I301" s="254"/>
      <c r="J301" s="254"/>
      <c r="K301" s="254"/>
      <c r="L301" s="254"/>
      <c r="M301" s="254"/>
      <c r="N301" s="254"/>
      <c r="O301" s="254"/>
      <c r="P301" s="254"/>
      <c r="Q301" s="254"/>
      <c r="R301" s="254"/>
      <c r="S301" s="254"/>
      <c r="T301" s="254"/>
    </row>
    <row r="302" spans="1:20" ht="18.75" customHeight="1" x14ac:dyDescent="0.15">
      <c r="A302" s="254"/>
      <c r="B302" s="254"/>
      <c r="C302" s="254"/>
      <c r="D302" s="254"/>
      <c r="E302" s="254"/>
      <c r="F302" s="254"/>
      <c r="G302" s="254"/>
      <c r="H302" s="254"/>
      <c r="I302" s="254"/>
      <c r="J302" s="254"/>
      <c r="K302" s="254"/>
      <c r="L302" s="254"/>
      <c r="M302" s="254"/>
      <c r="N302" s="254"/>
      <c r="O302" s="254"/>
      <c r="P302" s="254"/>
      <c r="Q302" s="254"/>
      <c r="R302" s="254"/>
      <c r="S302" s="254"/>
      <c r="T302" s="254"/>
    </row>
    <row r="303" spans="1:20" ht="18.75" customHeight="1" x14ac:dyDescent="0.15">
      <c r="A303" s="254"/>
      <c r="B303" s="254"/>
      <c r="C303" s="254"/>
      <c r="D303" s="254"/>
      <c r="E303" s="254"/>
      <c r="F303" s="254"/>
      <c r="G303" s="254"/>
      <c r="H303" s="254"/>
      <c r="I303" s="254"/>
      <c r="J303" s="254"/>
      <c r="K303" s="254"/>
      <c r="L303" s="254"/>
      <c r="M303" s="254"/>
      <c r="N303" s="254"/>
      <c r="O303" s="254"/>
      <c r="P303" s="254"/>
      <c r="Q303" s="254"/>
      <c r="R303" s="254"/>
      <c r="S303" s="254"/>
      <c r="T303" s="254"/>
    </row>
    <row r="304" spans="1:20" ht="18.75" customHeight="1" x14ac:dyDescent="0.15">
      <c r="A304" s="254"/>
      <c r="B304" s="254"/>
      <c r="C304" s="254"/>
      <c r="D304" s="254"/>
      <c r="E304" s="254"/>
      <c r="F304" s="254"/>
      <c r="G304" s="254"/>
      <c r="H304" s="254"/>
      <c r="I304" s="254"/>
      <c r="J304" s="254"/>
      <c r="K304" s="254"/>
      <c r="L304" s="254"/>
      <c r="M304" s="254"/>
      <c r="N304" s="254"/>
      <c r="O304" s="254"/>
      <c r="P304" s="254"/>
      <c r="Q304" s="254"/>
      <c r="R304" s="254"/>
      <c r="S304" s="254"/>
      <c r="T304" s="254"/>
    </row>
    <row r="305" spans="1:20" ht="18.75" customHeight="1" x14ac:dyDescent="0.15">
      <c r="A305" s="254"/>
      <c r="B305" s="254"/>
      <c r="C305" s="254"/>
      <c r="D305" s="254"/>
      <c r="E305" s="254"/>
      <c r="F305" s="254"/>
      <c r="G305" s="254"/>
      <c r="H305" s="254"/>
      <c r="I305" s="254"/>
      <c r="J305" s="254"/>
      <c r="K305" s="254"/>
      <c r="L305" s="254"/>
      <c r="M305" s="254"/>
      <c r="N305" s="254"/>
      <c r="O305" s="254"/>
      <c r="P305" s="254"/>
      <c r="Q305" s="254"/>
      <c r="R305" s="254"/>
      <c r="S305" s="254"/>
      <c r="T305" s="254"/>
    </row>
    <row r="306" spans="1:20" ht="18.75" customHeight="1" x14ac:dyDescent="0.15">
      <c r="A306" s="254"/>
      <c r="B306" s="254"/>
      <c r="C306" s="254"/>
      <c r="D306" s="254"/>
      <c r="E306" s="254"/>
      <c r="F306" s="254"/>
      <c r="G306" s="254"/>
      <c r="H306" s="254"/>
      <c r="I306" s="254"/>
      <c r="J306" s="254"/>
      <c r="K306" s="254"/>
      <c r="L306" s="254"/>
      <c r="M306" s="254"/>
      <c r="N306" s="254"/>
      <c r="O306" s="254"/>
      <c r="P306" s="254"/>
      <c r="Q306" s="254"/>
      <c r="R306" s="254"/>
      <c r="S306" s="254"/>
      <c r="T306" s="254"/>
    </row>
    <row r="307" spans="1:20" ht="18.75" customHeight="1" x14ac:dyDescent="0.15">
      <c r="A307" s="254"/>
      <c r="B307" s="254"/>
      <c r="C307" s="254"/>
      <c r="D307" s="254"/>
      <c r="E307" s="254"/>
      <c r="F307" s="254"/>
      <c r="G307" s="254"/>
      <c r="H307" s="254"/>
      <c r="I307" s="254"/>
      <c r="J307" s="254"/>
      <c r="K307" s="254"/>
      <c r="L307" s="254"/>
      <c r="M307" s="254"/>
      <c r="N307" s="254"/>
      <c r="O307" s="254"/>
      <c r="P307" s="254"/>
      <c r="Q307" s="254"/>
      <c r="R307" s="254"/>
      <c r="S307" s="254"/>
      <c r="T307" s="254"/>
    </row>
    <row r="308" spans="1:20" ht="18.75" customHeight="1" x14ac:dyDescent="0.15">
      <c r="A308" s="254"/>
      <c r="B308" s="254"/>
      <c r="C308" s="254"/>
      <c r="D308" s="254"/>
      <c r="E308" s="254"/>
      <c r="F308" s="254"/>
      <c r="G308" s="254"/>
      <c r="H308" s="254"/>
      <c r="I308" s="254"/>
      <c r="J308" s="254"/>
      <c r="K308" s="254"/>
      <c r="L308" s="254"/>
      <c r="M308" s="254"/>
      <c r="N308" s="254"/>
      <c r="O308" s="254"/>
      <c r="P308" s="254"/>
      <c r="Q308" s="254"/>
      <c r="R308" s="254"/>
      <c r="S308" s="254"/>
      <c r="T308" s="254"/>
    </row>
    <row r="309" spans="1:20" ht="18.75" customHeight="1" x14ac:dyDescent="0.2">
      <c r="A309" s="279" t="s">
        <v>222</v>
      </c>
      <c r="B309" s="269"/>
      <c r="C309" s="269"/>
      <c r="D309" s="254"/>
      <c r="E309" s="254"/>
      <c r="F309" s="254"/>
      <c r="G309" s="254"/>
      <c r="H309" s="254"/>
      <c r="I309" s="254"/>
      <c r="J309" s="254"/>
      <c r="K309" s="254"/>
      <c r="L309" s="254"/>
      <c r="M309" s="268"/>
      <c r="N309" s="254"/>
      <c r="O309" s="254"/>
      <c r="P309" s="254"/>
      <c r="Q309" s="254"/>
      <c r="S309" s="254"/>
      <c r="T309" s="254"/>
    </row>
    <row r="310" spans="1:20" ht="18.75" customHeight="1" x14ac:dyDescent="0.15">
      <c r="A310" s="254"/>
      <c r="B310" s="254"/>
      <c r="C310" s="254"/>
      <c r="D310" s="254"/>
      <c r="E310" s="254"/>
      <c r="F310" s="254"/>
      <c r="G310" s="254"/>
      <c r="H310" s="254"/>
      <c r="I310" s="254"/>
      <c r="J310" s="254"/>
      <c r="K310" s="254"/>
      <c r="L310" s="254"/>
      <c r="N310" s="27"/>
      <c r="Q310" s="254"/>
      <c r="T310" s="27" t="s">
        <v>272</v>
      </c>
    </row>
    <row r="311" spans="1:20" ht="18.75" customHeight="1" x14ac:dyDescent="0.15">
      <c r="A311" s="370" t="s">
        <v>223</v>
      </c>
      <c r="B311" s="372" t="s">
        <v>224</v>
      </c>
      <c r="C311" s="373" t="s">
        <v>251</v>
      </c>
      <c r="D311" s="373"/>
      <c r="E311" s="373"/>
      <c r="F311" s="373"/>
      <c r="G311" s="373"/>
      <c r="H311" s="373"/>
      <c r="I311" s="373"/>
      <c r="J311" s="373"/>
      <c r="K311" s="373"/>
      <c r="L311" s="373"/>
      <c r="M311" s="373"/>
      <c r="N311" s="373"/>
      <c r="O311" s="373"/>
      <c r="P311" s="373"/>
      <c r="Q311" s="373"/>
      <c r="R311" s="373"/>
      <c r="S311" s="373"/>
      <c r="T311" s="373"/>
    </row>
    <row r="312" spans="1:20" ht="18.75" customHeight="1" x14ac:dyDescent="0.15">
      <c r="A312" s="371"/>
      <c r="B312" s="371"/>
      <c r="C312" s="255" t="s">
        <v>431</v>
      </c>
      <c r="D312" s="255" t="s">
        <v>450</v>
      </c>
      <c r="E312" s="255" t="s">
        <v>457</v>
      </c>
      <c r="F312" s="255"/>
      <c r="G312" s="255"/>
      <c r="H312" s="255"/>
      <c r="I312" s="255"/>
      <c r="J312" s="255"/>
      <c r="K312" s="255"/>
      <c r="L312" s="255"/>
      <c r="M312" s="255"/>
      <c r="N312" s="255"/>
      <c r="O312" s="255"/>
      <c r="P312" s="255"/>
      <c r="Q312" s="138"/>
      <c r="R312" s="138"/>
      <c r="S312" s="138"/>
      <c r="T312" s="138"/>
    </row>
    <row r="313" spans="1:20" ht="18.75" customHeight="1" x14ac:dyDescent="0.15">
      <c r="A313" s="256" t="s">
        <v>227</v>
      </c>
      <c r="B313" s="257" t="s">
        <v>228</v>
      </c>
      <c r="C313" s="260" t="s">
        <v>59</v>
      </c>
      <c r="D313" s="260" t="s">
        <v>59</v>
      </c>
      <c r="E313" s="260" t="s">
        <v>59</v>
      </c>
      <c r="F313" s="259"/>
      <c r="G313" s="259"/>
      <c r="H313" s="259"/>
      <c r="I313" s="260"/>
      <c r="J313" s="260"/>
      <c r="K313" s="260"/>
      <c r="L313" s="260"/>
      <c r="M313" s="260"/>
      <c r="N313" s="260"/>
      <c r="O313" s="58"/>
      <c r="P313" s="58"/>
      <c r="Q313" s="58"/>
      <c r="R313" s="260"/>
      <c r="S313" s="260"/>
      <c r="T313" s="260"/>
    </row>
    <row r="314" spans="1:20" ht="18.75" customHeight="1" x14ac:dyDescent="0.15">
      <c r="A314" s="367" t="s">
        <v>229</v>
      </c>
      <c r="B314" s="257" t="s">
        <v>255</v>
      </c>
      <c r="C314" s="258">
        <v>15.6</v>
      </c>
      <c r="D314" s="276">
        <v>19</v>
      </c>
      <c r="E314" s="276">
        <v>19.666666666666668</v>
      </c>
      <c r="F314" s="258"/>
      <c r="G314" s="258"/>
      <c r="H314" s="258"/>
      <c r="I314" s="258"/>
      <c r="J314" s="258"/>
      <c r="K314" s="261"/>
      <c r="L314" s="275"/>
      <c r="M314" s="275"/>
      <c r="N314" s="261"/>
      <c r="O314" s="261"/>
      <c r="P314" s="261"/>
      <c r="Q314" s="14"/>
      <c r="R314" s="14"/>
      <c r="S314" s="14"/>
      <c r="T314" s="261"/>
    </row>
    <row r="315" spans="1:20" ht="18.75" customHeight="1" x14ac:dyDescent="0.15">
      <c r="A315" s="369"/>
      <c r="B315" s="257" t="s">
        <v>230</v>
      </c>
      <c r="C315" s="258">
        <v>13.3</v>
      </c>
      <c r="D315" s="276">
        <v>9.5</v>
      </c>
      <c r="E315" s="276">
        <v>9.8000000000000007</v>
      </c>
      <c r="F315" s="258"/>
      <c r="G315" s="258"/>
      <c r="H315" s="258"/>
      <c r="I315" s="258"/>
      <c r="J315" s="258"/>
      <c r="K315" s="261"/>
      <c r="L315" s="275"/>
      <c r="M315" s="275"/>
      <c r="N315" s="261"/>
      <c r="O315" s="261"/>
      <c r="P315" s="261"/>
      <c r="Q315" s="14"/>
      <c r="R315" s="14"/>
      <c r="S315" s="14"/>
      <c r="T315" s="261"/>
    </row>
    <row r="316" spans="1:20" ht="18.75" customHeight="1" x14ac:dyDescent="0.15">
      <c r="A316" s="367" t="s">
        <v>231</v>
      </c>
      <c r="B316" s="257" t="s">
        <v>232</v>
      </c>
      <c r="C316" s="260" t="s">
        <v>59</v>
      </c>
      <c r="D316" s="260" t="s">
        <v>59</v>
      </c>
      <c r="E316" s="260" t="s">
        <v>59</v>
      </c>
      <c r="F316" s="258"/>
      <c r="G316" s="258"/>
      <c r="H316" s="258"/>
      <c r="I316" s="258"/>
      <c r="J316" s="258"/>
      <c r="K316" s="261"/>
      <c r="L316" s="275"/>
      <c r="M316" s="275"/>
      <c r="N316" s="261"/>
      <c r="O316" s="261"/>
      <c r="P316" s="261"/>
      <c r="Q316" s="14"/>
      <c r="R316" s="281"/>
      <c r="S316" s="281"/>
      <c r="T316" s="264"/>
    </row>
    <row r="317" spans="1:20" ht="18.75" customHeight="1" x14ac:dyDescent="0.15">
      <c r="A317" s="368"/>
      <c r="B317" s="265" t="s">
        <v>330</v>
      </c>
      <c r="C317" s="260">
        <v>7.6</v>
      </c>
      <c r="D317" s="260">
        <v>8</v>
      </c>
      <c r="E317" s="260">
        <v>9</v>
      </c>
      <c r="F317" s="260"/>
      <c r="G317" s="260"/>
      <c r="H317" s="260"/>
      <c r="I317" s="260"/>
      <c r="J317" s="260"/>
      <c r="K317" s="264"/>
      <c r="L317" s="277"/>
      <c r="M317" s="264"/>
      <c r="N317" s="264"/>
      <c r="O317" s="264"/>
      <c r="P317" s="264"/>
      <c r="Q317" s="264"/>
      <c r="R317" s="14"/>
      <c r="S317" s="14"/>
      <c r="T317" s="261"/>
    </row>
    <row r="318" spans="1:20" ht="18.75" customHeight="1" x14ac:dyDescent="0.15">
      <c r="A318" s="368"/>
      <c r="B318" s="257" t="s">
        <v>233</v>
      </c>
      <c r="C318" s="258">
        <v>6.7</v>
      </c>
      <c r="D318" s="276">
        <v>9</v>
      </c>
      <c r="E318" s="276">
        <v>5.4333333333333327</v>
      </c>
      <c r="F318" s="258"/>
      <c r="G318" s="258"/>
      <c r="H318" s="258"/>
      <c r="I318" s="258"/>
      <c r="J318" s="258"/>
      <c r="K318" s="261"/>
      <c r="L318" s="275"/>
      <c r="M318" s="275"/>
      <c r="N318" s="261"/>
      <c r="O318" s="261"/>
      <c r="P318" s="261"/>
      <c r="Q318" s="14"/>
      <c r="R318" s="14"/>
      <c r="S318" s="14"/>
      <c r="T318" s="261"/>
    </row>
    <row r="319" spans="1:20" ht="18.75" customHeight="1" x14ac:dyDescent="0.15">
      <c r="A319" s="368"/>
      <c r="B319" s="257" t="s">
        <v>234</v>
      </c>
      <c r="C319" s="258">
        <v>9.8000000000000007</v>
      </c>
      <c r="D319" s="276">
        <v>12.7</v>
      </c>
      <c r="E319" s="276">
        <v>9.0666666666666682</v>
      </c>
      <c r="F319" s="258"/>
      <c r="G319" s="258"/>
      <c r="H319" s="258"/>
      <c r="I319" s="278"/>
      <c r="J319" s="258"/>
      <c r="K319" s="261"/>
      <c r="L319" s="275"/>
      <c r="M319" s="275"/>
      <c r="N319" s="261"/>
      <c r="O319" s="261"/>
      <c r="P319" s="261"/>
      <c r="Q319" s="14"/>
      <c r="R319" s="14"/>
      <c r="S319" s="14"/>
      <c r="T319" s="261"/>
    </row>
    <row r="320" spans="1:20" ht="18.75" customHeight="1" x14ac:dyDescent="0.15">
      <c r="A320" s="369"/>
      <c r="B320" s="257" t="s">
        <v>235</v>
      </c>
      <c r="C320" s="258">
        <v>8.3000000000000007</v>
      </c>
      <c r="D320" s="276">
        <v>11.2</v>
      </c>
      <c r="E320" s="276">
        <v>5.666666666666667</v>
      </c>
      <c r="F320" s="258"/>
      <c r="G320" s="258"/>
      <c r="H320" s="258"/>
      <c r="I320" s="258"/>
      <c r="J320" s="258"/>
      <c r="K320" s="261"/>
      <c r="L320" s="275"/>
      <c r="M320" s="275"/>
      <c r="N320" s="261"/>
      <c r="O320" s="261"/>
      <c r="P320" s="261"/>
      <c r="Q320" s="14"/>
      <c r="R320" s="14"/>
      <c r="S320" s="14"/>
      <c r="T320" s="261"/>
    </row>
    <row r="321" spans="1:20" ht="18.75" customHeight="1" x14ac:dyDescent="0.15">
      <c r="A321" s="367" t="s">
        <v>236</v>
      </c>
      <c r="B321" s="257" t="s">
        <v>257</v>
      </c>
      <c r="C321" s="258">
        <v>9.6999999999999993</v>
      </c>
      <c r="D321" s="276">
        <v>15.5</v>
      </c>
      <c r="E321" s="276">
        <v>7.9666666666666659</v>
      </c>
      <c r="F321" s="258"/>
      <c r="G321" s="258"/>
      <c r="H321" s="258"/>
      <c r="I321" s="258"/>
      <c r="J321" s="258"/>
      <c r="K321" s="261"/>
      <c r="L321" s="275"/>
      <c r="M321" s="275"/>
      <c r="N321" s="261"/>
      <c r="O321" s="261"/>
      <c r="P321" s="261"/>
      <c r="Q321" s="14"/>
      <c r="R321" s="14"/>
      <c r="S321" s="14"/>
      <c r="T321" s="261"/>
    </row>
    <row r="322" spans="1:20" ht="18.75" customHeight="1" x14ac:dyDescent="0.15">
      <c r="A322" s="374"/>
      <c r="B322" s="257" t="s">
        <v>237</v>
      </c>
      <c r="C322" s="258">
        <v>12.6</v>
      </c>
      <c r="D322" s="276">
        <v>16.8</v>
      </c>
      <c r="E322" s="276">
        <v>7.5999999999999988</v>
      </c>
      <c r="F322" s="258"/>
      <c r="G322" s="258"/>
      <c r="H322" s="258"/>
      <c r="I322" s="258"/>
      <c r="J322" s="258"/>
      <c r="K322" s="261"/>
      <c r="L322" s="275"/>
      <c r="M322" s="275"/>
      <c r="N322" s="261"/>
      <c r="O322" s="261"/>
      <c r="P322" s="261"/>
      <c r="Q322" s="14"/>
      <c r="R322" s="14"/>
      <c r="S322" s="14"/>
      <c r="T322" s="261"/>
    </row>
    <row r="323" spans="1:20" ht="18.75" customHeight="1" x14ac:dyDescent="0.15">
      <c r="A323" s="367" t="s">
        <v>258</v>
      </c>
      <c r="B323" s="257" t="s">
        <v>238</v>
      </c>
      <c r="C323" s="258">
        <v>17.899999999999999</v>
      </c>
      <c r="D323" s="276">
        <v>13.6</v>
      </c>
      <c r="E323" s="276">
        <v>21.466666666666669</v>
      </c>
      <c r="F323" s="258"/>
      <c r="G323" s="258"/>
      <c r="H323" s="258"/>
      <c r="I323" s="258"/>
      <c r="J323" s="258"/>
      <c r="K323" s="261"/>
      <c r="L323" s="275"/>
      <c r="M323" s="275"/>
      <c r="N323" s="261"/>
      <c r="O323" s="261"/>
      <c r="P323" s="261"/>
      <c r="Q323" s="14"/>
      <c r="R323" s="14"/>
      <c r="S323" s="14"/>
      <c r="T323" s="261"/>
    </row>
    <row r="324" spans="1:20" ht="18.75" customHeight="1" x14ac:dyDescent="0.15">
      <c r="A324" s="375"/>
      <c r="B324" s="257" t="s">
        <v>239</v>
      </c>
      <c r="C324" s="258">
        <v>19.2</v>
      </c>
      <c r="D324" s="276">
        <v>13.5</v>
      </c>
      <c r="E324" s="276">
        <v>17.666666666666668</v>
      </c>
      <c r="F324" s="258"/>
      <c r="G324" s="258"/>
      <c r="H324" s="258"/>
      <c r="I324" s="258"/>
      <c r="J324" s="258"/>
      <c r="K324" s="261"/>
      <c r="L324" s="275"/>
      <c r="M324" s="275"/>
      <c r="N324" s="261"/>
      <c r="O324" s="261"/>
      <c r="P324" s="261"/>
      <c r="Q324" s="14"/>
      <c r="R324" s="14"/>
      <c r="S324" s="14"/>
      <c r="T324" s="261"/>
    </row>
    <row r="325" spans="1:20" ht="18.75" customHeight="1" x14ac:dyDescent="0.15">
      <c r="A325" s="374"/>
      <c r="B325" s="257" t="s">
        <v>259</v>
      </c>
      <c r="C325" s="258">
        <v>18.5</v>
      </c>
      <c r="D325" s="276">
        <v>14.4</v>
      </c>
      <c r="E325" s="276">
        <v>14.299999999999999</v>
      </c>
      <c r="F325" s="258"/>
      <c r="G325" s="258"/>
      <c r="H325" s="258"/>
      <c r="I325" s="258"/>
      <c r="J325" s="258"/>
      <c r="K325" s="261"/>
      <c r="L325" s="275"/>
      <c r="M325" s="275"/>
      <c r="N325" s="261"/>
      <c r="O325" s="261"/>
      <c r="P325" s="261"/>
      <c r="Q325" s="14"/>
      <c r="R325" s="14"/>
      <c r="S325" s="14"/>
      <c r="T325" s="261"/>
    </row>
    <row r="326" spans="1:20" ht="18.75" customHeight="1" x14ac:dyDescent="0.15">
      <c r="A326" s="367" t="s">
        <v>240</v>
      </c>
      <c r="B326" s="257" t="s">
        <v>241</v>
      </c>
      <c r="C326" s="258">
        <v>10.4</v>
      </c>
      <c r="D326" s="276">
        <v>7.8</v>
      </c>
      <c r="E326" s="276">
        <v>3.3333333333333335</v>
      </c>
      <c r="F326" s="258"/>
      <c r="G326" s="258"/>
      <c r="H326" s="258"/>
      <c r="I326" s="258"/>
      <c r="J326" s="258"/>
      <c r="K326" s="261"/>
      <c r="L326" s="275"/>
      <c r="M326" s="282"/>
      <c r="N326" s="261"/>
      <c r="O326" s="261"/>
      <c r="P326" s="261"/>
      <c r="Q326" s="14"/>
      <c r="R326" s="14"/>
      <c r="S326" s="14"/>
      <c r="T326" s="261"/>
    </row>
    <row r="327" spans="1:20" ht="18.75" customHeight="1" x14ac:dyDescent="0.15">
      <c r="A327" s="368"/>
      <c r="B327" s="257" t="s">
        <v>242</v>
      </c>
      <c r="C327" s="260" t="s">
        <v>59</v>
      </c>
      <c r="D327" s="260" t="s">
        <v>59</v>
      </c>
      <c r="E327" s="260" t="s">
        <v>59</v>
      </c>
      <c r="F327" s="259"/>
      <c r="G327" s="259"/>
      <c r="H327" s="259"/>
      <c r="I327" s="260"/>
      <c r="J327" s="260"/>
      <c r="K327" s="11"/>
      <c r="L327" s="283"/>
      <c r="M327" s="283"/>
      <c r="N327" s="264"/>
      <c r="O327" s="264"/>
      <c r="P327" s="264"/>
      <c r="Q327" s="264"/>
      <c r="R327" s="264"/>
      <c r="S327" s="264"/>
      <c r="T327" s="58"/>
    </row>
    <row r="328" spans="1:20" ht="18.75" customHeight="1" x14ac:dyDescent="0.15">
      <c r="A328" s="369"/>
      <c r="B328" s="257" t="s">
        <v>243</v>
      </c>
      <c r="C328" s="258">
        <v>7.9</v>
      </c>
      <c r="D328" s="276">
        <v>10.8</v>
      </c>
      <c r="E328" s="276">
        <v>3.9</v>
      </c>
      <c r="F328" s="258"/>
      <c r="G328" s="258"/>
      <c r="H328" s="258"/>
      <c r="I328" s="258"/>
      <c r="J328" s="258"/>
      <c r="K328" s="261"/>
      <c r="L328" s="275"/>
      <c r="M328" s="284"/>
      <c r="N328" s="261"/>
      <c r="O328" s="261"/>
      <c r="P328" s="261"/>
      <c r="Q328" s="14"/>
      <c r="R328" s="14"/>
      <c r="S328" s="14"/>
      <c r="T328" s="261"/>
    </row>
    <row r="329" spans="1:20" ht="18.75" customHeight="1" x14ac:dyDescent="0.15">
      <c r="A329" s="367" t="s">
        <v>244</v>
      </c>
      <c r="B329" s="257" t="s">
        <v>245</v>
      </c>
      <c r="C329" s="259">
        <v>4.9000000000000004</v>
      </c>
      <c r="D329" s="276">
        <v>1.8</v>
      </c>
      <c r="E329" s="276">
        <v>4.3000000000000007</v>
      </c>
      <c r="F329" s="258"/>
      <c r="G329" s="258"/>
      <c r="H329" s="258"/>
      <c r="I329" s="258"/>
      <c r="J329" s="260"/>
      <c r="K329" s="261"/>
      <c r="L329" s="275"/>
      <c r="M329" s="275"/>
      <c r="N329" s="261"/>
      <c r="O329" s="261"/>
      <c r="P329" s="261"/>
      <c r="Q329" s="14"/>
      <c r="R329" s="14"/>
      <c r="S329" s="14"/>
      <c r="T329" s="261"/>
    </row>
    <row r="330" spans="1:20" ht="18.75" customHeight="1" x14ac:dyDescent="0.15">
      <c r="A330" s="369"/>
      <c r="B330" s="257" t="s">
        <v>246</v>
      </c>
      <c r="C330" s="258">
        <v>11.2</v>
      </c>
      <c r="D330" s="276">
        <v>8.3000000000000007</v>
      </c>
      <c r="E330" s="276">
        <v>3.4666666666666668</v>
      </c>
      <c r="F330" s="258"/>
      <c r="G330" s="258"/>
      <c r="H330" s="258"/>
      <c r="I330" s="258"/>
      <c r="J330" s="258"/>
      <c r="K330" s="261"/>
      <c r="L330" s="275"/>
      <c r="M330" s="275"/>
      <c r="N330" s="261"/>
      <c r="O330" s="261"/>
      <c r="P330" s="261"/>
      <c r="Q330" s="14"/>
      <c r="R330" s="14"/>
      <c r="S330" s="14"/>
      <c r="T330" s="261"/>
    </row>
    <row r="331" spans="1:20" ht="18.75" customHeight="1" x14ac:dyDescent="0.15">
      <c r="A331" s="367" t="s">
        <v>247</v>
      </c>
      <c r="B331" s="257" t="s">
        <v>260</v>
      </c>
      <c r="C331" s="258">
        <v>13.3</v>
      </c>
      <c r="D331" s="276">
        <v>28.6</v>
      </c>
      <c r="E331" s="276">
        <v>8.4</v>
      </c>
      <c r="F331" s="258"/>
      <c r="G331" s="258"/>
      <c r="H331" s="258"/>
      <c r="I331" s="258"/>
      <c r="J331" s="258"/>
      <c r="K331" s="261"/>
      <c r="L331" s="275"/>
      <c r="M331" s="275"/>
      <c r="N331" s="261"/>
      <c r="O331" s="261"/>
      <c r="P331" s="261"/>
      <c r="Q331" s="14"/>
      <c r="R331" s="14"/>
      <c r="S331" s="14"/>
      <c r="T331" s="261"/>
    </row>
    <row r="332" spans="1:20" ht="18.75" customHeight="1" x14ac:dyDescent="0.15">
      <c r="A332" s="374"/>
      <c r="B332" s="257" t="s">
        <v>261</v>
      </c>
      <c r="C332" s="258">
        <v>30.3</v>
      </c>
      <c r="D332" s="276">
        <v>31.5</v>
      </c>
      <c r="E332" s="276">
        <v>32.833333333333336</v>
      </c>
      <c r="F332" s="258"/>
      <c r="G332" s="258"/>
      <c r="H332" s="258"/>
      <c r="I332" s="258"/>
      <c r="J332" s="258"/>
      <c r="K332" s="261"/>
      <c r="L332" s="275"/>
      <c r="M332" s="275"/>
      <c r="N332" s="261"/>
      <c r="O332" s="261"/>
      <c r="P332" s="261"/>
      <c r="Q332" s="14"/>
      <c r="R332" s="14"/>
      <c r="S332" s="14"/>
      <c r="T332" s="261"/>
    </row>
    <row r="333" spans="1:20" ht="18.75" customHeight="1" x14ac:dyDescent="0.15">
      <c r="A333" s="256" t="s">
        <v>248</v>
      </c>
      <c r="B333" s="257" t="s">
        <v>249</v>
      </c>
      <c r="C333" s="258">
        <v>4.9000000000000004</v>
      </c>
      <c r="D333" s="276">
        <v>6.2</v>
      </c>
      <c r="E333" s="276">
        <v>6.3</v>
      </c>
      <c r="F333" s="258"/>
      <c r="G333" s="258"/>
      <c r="H333" s="258"/>
      <c r="I333" s="258"/>
      <c r="J333" s="258"/>
      <c r="K333" s="261"/>
      <c r="L333" s="275"/>
      <c r="M333" s="275"/>
      <c r="N333" s="261"/>
      <c r="O333" s="261"/>
      <c r="P333" s="261"/>
      <c r="Q333" s="14"/>
      <c r="R333" s="14"/>
      <c r="S333" s="14"/>
      <c r="T333" s="261"/>
    </row>
    <row r="334" spans="1:20" ht="18.75" customHeight="1" x14ac:dyDescent="0.15">
      <c r="A334" s="267" t="s">
        <v>262</v>
      </c>
      <c r="B334" s="257" t="s">
        <v>263</v>
      </c>
      <c r="C334" s="258">
        <v>17.2</v>
      </c>
      <c r="D334" s="276">
        <v>31.7</v>
      </c>
      <c r="E334" s="276">
        <v>7.9333333333333336</v>
      </c>
      <c r="F334" s="258"/>
      <c r="G334" s="258"/>
      <c r="H334" s="258"/>
      <c r="I334" s="258"/>
      <c r="J334" s="258"/>
      <c r="K334" s="261"/>
      <c r="L334" s="275"/>
      <c r="M334" s="275"/>
      <c r="N334" s="261"/>
      <c r="O334" s="261"/>
      <c r="P334" s="261"/>
      <c r="Q334" s="14"/>
      <c r="R334" s="14"/>
      <c r="S334" s="14"/>
      <c r="T334" s="261"/>
    </row>
    <row r="335" spans="1:20" ht="18.75" customHeight="1" x14ac:dyDescent="0.15">
      <c r="A335" s="267" t="s">
        <v>264</v>
      </c>
      <c r="B335" s="257" t="s">
        <v>265</v>
      </c>
      <c r="C335" s="258">
        <v>11.3</v>
      </c>
      <c r="D335" s="276">
        <v>9.3000000000000007</v>
      </c>
      <c r="E335" s="276">
        <v>5.833333333333333</v>
      </c>
      <c r="F335" s="258"/>
      <c r="G335" s="258"/>
      <c r="H335" s="258"/>
      <c r="I335" s="258"/>
      <c r="J335" s="258"/>
      <c r="K335" s="261"/>
      <c r="L335" s="275"/>
      <c r="M335" s="275"/>
      <c r="N335" s="261"/>
      <c r="O335" s="261"/>
      <c r="P335" s="261"/>
      <c r="Q335" s="14"/>
      <c r="R335" s="14"/>
      <c r="S335" s="14"/>
      <c r="T335" s="261"/>
    </row>
    <row r="336" spans="1:20" ht="18.75" customHeight="1" x14ac:dyDescent="0.15">
      <c r="A336" s="267" t="s">
        <v>266</v>
      </c>
      <c r="B336" s="257" t="s">
        <v>267</v>
      </c>
      <c r="C336" s="258">
        <v>15.9</v>
      </c>
      <c r="D336" s="276">
        <v>39.799999999999997</v>
      </c>
      <c r="E336" s="276">
        <v>27.333333333333332</v>
      </c>
      <c r="F336" s="258"/>
      <c r="G336" s="258"/>
      <c r="H336" s="258"/>
      <c r="I336" s="258"/>
      <c r="J336" s="258"/>
      <c r="K336" s="261"/>
      <c r="L336" s="275"/>
      <c r="M336" s="275"/>
      <c r="N336" s="261"/>
      <c r="O336" s="261"/>
      <c r="P336" s="261"/>
      <c r="Q336" s="14"/>
      <c r="R336" s="14"/>
      <c r="S336" s="14"/>
      <c r="T336" s="261"/>
    </row>
    <row r="337" spans="1:20" ht="18.75" customHeight="1" x14ac:dyDescent="0.15">
      <c r="A337" s="367" t="s">
        <v>268</v>
      </c>
      <c r="B337" s="257" t="s">
        <v>269</v>
      </c>
      <c r="C337" s="258">
        <v>12.6</v>
      </c>
      <c r="D337" s="276">
        <v>20.5</v>
      </c>
      <c r="E337" s="276">
        <v>16.766666666666666</v>
      </c>
      <c r="F337" s="258"/>
      <c r="G337" s="258"/>
      <c r="H337" s="258"/>
      <c r="I337" s="258"/>
      <c r="J337" s="258"/>
      <c r="K337" s="261"/>
      <c r="L337" s="275"/>
      <c r="M337" s="275"/>
      <c r="N337" s="261"/>
      <c r="O337" s="261"/>
      <c r="P337" s="261"/>
      <c r="Q337" s="14"/>
      <c r="R337" s="14"/>
      <c r="S337" s="14"/>
      <c r="T337" s="261"/>
    </row>
    <row r="338" spans="1:20" ht="18.75" customHeight="1" x14ac:dyDescent="0.15">
      <c r="A338" s="368"/>
      <c r="B338" s="257" t="s">
        <v>270</v>
      </c>
      <c r="C338" s="258">
        <v>22</v>
      </c>
      <c r="D338" s="276">
        <v>13.7</v>
      </c>
      <c r="E338" s="276">
        <v>23.599999999999998</v>
      </c>
      <c r="F338" s="258"/>
      <c r="G338" s="258"/>
      <c r="H338" s="258"/>
      <c r="I338" s="258"/>
      <c r="J338" s="258"/>
      <c r="K338" s="261"/>
      <c r="L338" s="275"/>
      <c r="M338" s="275"/>
      <c r="N338" s="261"/>
      <c r="O338" s="261"/>
      <c r="P338" s="261"/>
      <c r="Q338" s="14"/>
      <c r="R338" s="14"/>
      <c r="S338" s="14"/>
      <c r="T338" s="261"/>
    </row>
    <row r="339" spans="1:20" ht="18.75" customHeight="1" x14ac:dyDescent="0.15">
      <c r="A339" s="369"/>
      <c r="B339" s="257" t="s">
        <v>271</v>
      </c>
      <c r="C339" s="258">
        <v>28.9</v>
      </c>
      <c r="D339" s="276">
        <v>33.9</v>
      </c>
      <c r="E339" s="276">
        <v>30.066666666666666</v>
      </c>
      <c r="F339" s="258"/>
      <c r="G339" s="258"/>
      <c r="H339" s="258"/>
      <c r="I339" s="258"/>
      <c r="J339" s="258"/>
      <c r="K339" s="261"/>
      <c r="L339" s="275"/>
      <c r="M339" s="275"/>
      <c r="N339" s="261"/>
      <c r="O339" s="261"/>
      <c r="P339" s="261"/>
      <c r="Q339" s="14"/>
      <c r="R339" s="14"/>
      <c r="S339" s="14"/>
      <c r="T339" s="261"/>
    </row>
    <row r="340" spans="1:20" ht="18.75" customHeight="1" x14ac:dyDescent="0.15">
      <c r="A340" s="271" t="s">
        <v>459</v>
      </c>
      <c r="B340" s="272"/>
      <c r="C340" s="272"/>
      <c r="D340" s="254"/>
      <c r="E340" s="254"/>
      <c r="F340" s="254"/>
      <c r="G340" s="254"/>
      <c r="H340" s="254"/>
      <c r="I340" s="254"/>
      <c r="J340" s="254"/>
      <c r="K340" s="272"/>
      <c r="L340" s="272"/>
      <c r="M340" s="285" t="s">
        <v>252</v>
      </c>
      <c r="N340" s="254"/>
      <c r="O340" s="254"/>
      <c r="P340" s="254"/>
      <c r="Q340" s="254"/>
      <c r="R340" s="254"/>
      <c r="S340" s="254"/>
      <c r="T340" s="286"/>
    </row>
    <row r="341" spans="1:20" ht="18.75" customHeight="1" x14ac:dyDescent="0.15">
      <c r="A341" s="254"/>
      <c r="B341" s="254"/>
      <c r="C341" s="254"/>
      <c r="D341" s="254"/>
      <c r="E341" s="254"/>
      <c r="F341" s="254"/>
      <c r="G341" s="254"/>
      <c r="H341" s="254"/>
      <c r="I341" s="254"/>
      <c r="J341" s="254"/>
      <c r="K341" s="254"/>
      <c r="L341" s="254"/>
      <c r="M341" s="254"/>
      <c r="N341" s="254"/>
      <c r="O341" s="254"/>
      <c r="P341" s="254"/>
      <c r="Q341" s="254"/>
      <c r="R341" s="254"/>
      <c r="S341" s="254"/>
      <c r="T341" s="254"/>
    </row>
    <row r="342" spans="1:20" ht="18.75" customHeight="1" x14ac:dyDescent="0.15">
      <c r="A342" s="254"/>
      <c r="B342" s="254"/>
      <c r="C342" s="254"/>
      <c r="D342" s="254"/>
      <c r="E342" s="254"/>
      <c r="F342" s="254"/>
      <c r="G342" s="254"/>
      <c r="H342" s="254"/>
      <c r="I342" s="254"/>
      <c r="J342" s="254"/>
      <c r="K342" s="254"/>
      <c r="L342" s="254"/>
      <c r="M342" s="254"/>
      <c r="N342" s="254"/>
      <c r="O342" s="254"/>
      <c r="P342" s="254"/>
      <c r="Q342" s="254"/>
      <c r="R342" s="254"/>
      <c r="S342" s="254"/>
      <c r="T342" s="254"/>
    </row>
    <row r="343" spans="1:20" ht="18.75" customHeight="1" x14ac:dyDescent="0.15">
      <c r="A343" s="254"/>
      <c r="B343" s="254"/>
      <c r="C343" s="254"/>
      <c r="D343" s="254"/>
      <c r="E343" s="254"/>
      <c r="F343" s="254"/>
      <c r="G343" s="254"/>
      <c r="H343" s="254"/>
      <c r="I343" s="254"/>
      <c r="J343" s="254"/>
      <c r="K343" s="254"/>
      <c r="L343" s="254"/>
      <c r="M343" s="254"/>
      <c r="N343" s="254"/>
      <c r="O343" s="254"/>
      <c r="P343" s="254"/>
      <c r="Q343" s="254"/>
      <c r="R343" s="254"/>
      <c r="S343" s="254"/>
      <c r="T343" s="254"/>
    </row>
    <row r="344" spans="1:20" ht="18.75" customHeight="1" x14ac:dyDescent="0.15">
      <c r="A344" s="254"/>
      <c r="B344" s="254"/>
      <c r="C344" s="254"/>
      <c r="D344" s="254"/>
      <c r="E344" s="254"/>
      <c r="F344" s="254"/>
      <c r="G344" s="254"/>
      <c r="H344" s="254"/>
      <c r="I344" s="254"/>
      <c r="J344" s="254"/>
      <c r="K344" s="254"/>
      <c r="L344" s="254"/>
      <c r="M344" s="254"/>
      <c r="N344" s="254"/>
      <c r="O344" s="254"/>
      <c r="P344" s="254"/>
      <c r="Q344" s="254"/>
      <c r="R344" s="254"/>
      <c r="S344" s="254"/>
      <c r="T344" s="254"/>
    </row>
    <row r="345" spans="1:20" ht="18.75" customHeight="1" x14ac:dyDescent="0.15">
      <c r="A345" s="254"/>
      <c r="B345" s="254"/>
      <c r="C345" s="254"/>
      <c r="D345" s="254"/>
      <c r="E345" s="254"/>
      <c r="F345" s="254"/>
      <c r="G345" s="254"/>
      <c r="H345" s="254"/>
      <c r="I345" s="254"/>
      <c r="J345" s="254"/>
      <c r="K345" s="254"/>
      <c r="L345" s="254"/>
      <c r="M345" s="254"/>
      <c r="N345" s="254"/>
      <c r="O345" s="254"/>
      <c r="P345" s="254"/>
      <c r="Q345" s="254"/>
      <c r="R345" s="254"/>
      <c r="S345" s="254"/>
      <c r="T345" s="254"/>
    </row>
    <row r="346" spans="1:20" ht="18.75" customHeight="1" x14ac:dyDescent="0.15">
      <c r="A346" s="254"/>
      <c r="B346" s="254"/>
      <c r="C346" s="254"/>
      <c r="D346" s="254"/>
      <c r="E346" s="254"/>
      <c r="F346" s="254"/>
      <c r="G346" s="254"/>
      <c r="H346" s="254"/>
      <c r="I346" s="254"/>
      <c r="J346" s="254"/>
      <c r="K346" s="254"/>
      <c r="L346" s="254"/>
      <c r="M346" s="254"/>
      <c r="N346" s="254"/>
      <c r="O346" s="254"/>
      <c r="P346" s="254"/>
      <c r="Q346" s="254"/>
      <c r="R346" s="254"/>
      <c r="S346" s="254"/>
      <c r="T346" s="254"/>
    </row>
    <row r="347" spans="1:20" ht="18.75" customHeight="1" x14ac:dyDescent="0.15">
      <c r="A347" s="254"/>
      <c r="B347" s="254"/>
      <c r="C347" s="254"/>
      <c r="D347" s="254"/>
      <c r="E347" s="254"/>
      <c r="F347" s="254"/>
      <c r="G347" s="254"/>
      <c r="H347" s="254"/>
      <c r="I347" s="254"/>
      <c r="J347" s="254"/>
      <c r="K347" s="254"/>
      <c r="L347" s="254"/>
      <c r="M347" s="254"/>
      <c r="N347" s="254"/>
      <c r="O347" s="254"/>
      <c r="P347" s="254"/>
      <c r="Q347" s="254"/>
      <c r="R347" s="254"/>
      <c r="S347" s="254"/>
      <c r="T347" s="254"/>
    </row>
    <row r="348" spans="1:20" ht="18.75" customHeight="1" x14ac:dyDescent="0.15">
      <c r="A348" s="254"/>
      <c r="B348" s="254"/>
      <c r="C348" s="254"/>
      <c r="D348" s="254"/>
      <c r="E348" s="254"/>
      <c r="F348" s="254"/>
      <c r="G348" s="254"/>
      <c r="H348" s="254"/>
      <c r="I348" s="254"/>
      <c r="J348" s="254"/>
      <c r="K348" s="254"/>
      <c r="L348" s="254"/>
      <c r="M348" s="254"/>
      <c r="N348" s="254"/>
      <c r="O348" s="254"/>
      <c r="P348" s="254"/>
      <c r="Q348" s="254"/>
      <c r="R348" s="254"/>
      <c r="S348" s="254"/>
      <c r="T348" s="254"/>
    </row>
    <row r="349" spans="1:20" ht="18.75" customHeight="1" x14ac:dyDescent="0.15">
      <c r="A349" s="254"/>
      <c r="B349" s="254"/>
      <c r="C349" s="254"/>
      <c r="D349" s="254"/>
      <c r="E349" s="254"/>
      <c r="F349" s="254"/>
      <c r="G349" s="254"/>
      <c r="H349" s="254"/>
      <c r="I349" s="254"/>
      <c r="J349" s="254"/>
      <c r="K349" s="254"/>
      <c r="L349" s="254"/>
      <c r="M349" s="254"/>
      <c r="N349" s="254"/>
      <c r="O349" s="254"/>
      <c r="P349" s="254"/>
      <c r="Q349" s="254"/>
      <c r="R349" s="254"/>
      <c r="S349" s="254"/>
      <c r="T349" s="254"/>
    </row>
    <row r="350" spans="1:20" ht="18.75" customHeight="1" x14ac:dyDescent="0.15">
      <c r="A350" s="254"/>
      <c r="B350" s="254"/>
      <c r="C350" s="254"/>
      <c r="D350" s="254"/>
      <c r="E350" s="254"/>
      <c r="F350" s="254"/>
      <c r="G350" s="254"/>
      <c r="H350" s="254"/>
      <c r="I350" s="254"/>
      <c r="J350" s="254"/>
      <c r="K350" s="254"/>
      <c r="L350" s="254"/>
      <c r="M350" s="254"/>
      <c r="N350" s="254"/>
      <c r="O350" s="254"/>
      <c r="P350" s="254"/>
      <c r="Q350" s="254"/>
      <c r="R350" s="254"/>
      <c r="S350" s="254"/>
      <c r="T350" s="254"/>
    </row>
    <row r="351" spans="1:20" ht="18.75" customHeight="1" x14ac:dyDescent="0.15">
      <c r="A351" s="254"/>
      <c r="B351" s="254"/>
      <c r="C351" s="254"/>
      <c r="D351" s="254"/>
      <c r="E351" s="254"/>
      <c r="F351" s="254"/>
      <c r="G351" s="254"/>
      <c r="H351" s="254"/>
      <c r="I351" s="254"/>
      <c r="J351" s="254"/>
      <c r="K351" s="254"/>
      <c r="L351" s="254"/>
      <c r="M351" s="254"/>
      <c r="N351" s="254"/>
      <c r="O351" s="254"/>
      <c r="P351" s="254"/>
      <c r="Q351" s="254"/>
      <c r="R351" s="254"/>
      <c r="S351" s="254"/>
      <c r="T351" s="254"/>
    </row>
    <row r="352" spans="1:20" ht="18.75" customHeight="1" x14ac:dyDescent="0.15">
      <c r="A352" s="254"/>
      <c r="B352" s="254"/>
      <c r="C352" s="254"/>
      <c r="D352" s="254"/>
      <c r="E352" s="254"/>
      <c r="F352" s="254"/>
      <c r="G352" s="254"/>
      <c r="H352" s="254"/>
      <c r="I352" s="254"/>
      <c r="J352" s="254"/>
      <c r="K352" s="254"/>
      <c r="L352" s="254"/>
      <c r="M352" s="254"/>
      <c r="N352" s="254"/>
      <c r="O352" s="254"/>
      <c r="P352" s="254"/>
      <c r="Q352" s="254"/>
      <c r="R352" s="254"/>
      <c r="S352" s="254"/>
      <c r="T352" s="254"/>
    </row>
  </sheetData>
  <sheetProtection formatCells="0" insertColumns="0" insertRows="0"/>
  <mergeCells count="92">
    <mergeCell ref="A285:A286"/>
    <mergeCell ref="A272:A276"/>
    <mergeCell ref="A277:A278"/>
    <mergeCell ref="C267:T267"/>
    <mergeCell ref="A279:A281"/>
    <mergeCell ref="A282:A284"/>
    <mergeCell ref="A184:A188"/>
    <mergeCell ref="A189:A190"/>
    <mergeCell ref="C179:T179"/>
    <mergeCell ref="A191:A193"/>
    <mergeCell ref="A194:A196"/>
    <mergeCell ref="A197:A198"/>
    <mergeCell ref="A199:A200"/>
    <mergeCell ref="A205:A207"/>
    <mergeCell ref="A208:C208"/>
    <mergeCell ref="A103:A105"/>
    <mergeCell ref="A106:A108"/>
    <mergeCell ref="A109:A110"/>
    <mergeCell ref="A111:A112"/>
    <mergeCell ref="A117:A119"/>
    <mergeCell ref="A120:C120"/>
    <mergeCell ref="A179:A180"/>
    <mergeCell ref="B179:B180"/>
    <mergeCell ref="A182:A183"/>
    <mergeCell ref="A147:A149"/>
    <mergeCell ref="A150:A152"/>
    <mergeCell ref="A153:A154"/>
    <mergeCell ref="A23:A24"/>
    <mergeCell ref="A29:A31"/>
    <mergeCell ref="A32:C32"/>
    <mergeCell ref="A91:A92"/>
    <mergeCell ref="B91:B92"/>
    <mergeCell ref="A67:A68"/>
    <mergeCell ref="A73:A75"/>
    <mergeCell ref="A47:A48"/>
    <mergeCell ref="B47:B48"/>
    <mergeCell ref="C47:T47"/>
    <mergeCell ref="A50:A51"/>
    <mergeCell ref="A52:A56"/>
    <mergeCell ref="A57:A58"/>
    <mergeCell ref="A94:A95"/>
    <mergeCell ref="A96:A100"/>
    <mergeCell ref="A101:A102"/>
    <mergeCell ref="C91:T91"/>
    <mergeCell ref="A3:A4"/>
    <mergeCell ref="B3:B4"/>
    <mergeCell ref="A6:A7"/>
    <mergeCell ref="A8:A12"/>
    <mergeCell ref="A13:A14"/>
    <mergeCell ref="C3:T3"/>
    <mergeCell ref="A15:A17"/>
    <mergeCell ref="A18:A20"/>
    <mergeCell ref="A21:A22"/>
    <mergeCell ref="A59:A61"/>
    <mergeCell ref="A62:A64"/>
    <mergeCell ref="A65:A66"/>
    <mergeCell ref="A155:A156"/>
    <mergeCell ref="A161:A163"/>
    <mergeCell ref="A135:A136"/>
    <mergeCell ref="B135:B136"/>
    <mergeCell ref="C135:T135"/>
    <mergeCell ref="A138:A139"/>
    <mergeCell ref="A140:A144"/>
    <mergeCell ref="A145:A146"/>
    <mergeCell ref="A223:A224"/>
    <mergeCell ref="B223:B224"/>
    <mergeCell ref="C223:T223"/>
    <mergeCell ref="A226:A227"/>
    <mergeCell ref="A228:A232"/>
    <mergeCell ref="A233:A234"/>
    <mergeCell ref="A323:A325"/>
    <mergeCell ref="A326:A328"/>
    <mergeCell ref="A329:A330"/>
    <mergeCell ref="A331:A332"/>
    <mergeCell ref="A235:A237"/>
    <mergeCell ref="A238:A240"/>
    <mergeCell ref="A241:A242"/>
    <mergeCell ref="A243:A244"/>
    <mergeCell ref="A249:A251"/>
    <mergeCell ref="A287:A288"/>
    <mergeCell ref="A293:A295"/>
    <mergeCell ref="A296:C296"/>
    <mergeCell ref="A267:A268"/>
    <mergeCell ref="B267:B268"/>
    <mergeCell ref="A270:A271"/>
    <mergeCell ref="A337:A339"/>
    <mergeCell ref="A311:A312"/>
    <mergeCell ref="B311:B312"/>
    <mergeCell ref="C311:T311"/>
    <mergeCell ref="A314:A315"/>
    <mergeCell ref="A316:A320"/>
    <mergeCell ref="A321:A322"/>
  </mergeCells>
  <phoneticPr fontId="2"/>
  <pageMargins left="1.1811023622047245" right="0.78740157480314965" top="0.98425196850393704" bottom="0.98425196850393704" header="0.51181102362204722" footer="0.51181102362204722"/>
  <pageSetup paperSize="9" scale="58" orientation="landscape" horizontalDpi="300" verticalDpi="300" r:id="rId1"/>
  <headerFooter scaleWithDoc="0" alignWithMargins="0">
    <oddFooter>&amp;A</oddFooter>
  </headerFooter>
  <rowBreaks count="3" manualBreakCount="3">
    <brk id="88" max="19" man="1"/>
    <brk id="176" max="19" man="1"/>
    <brk id="264" max="1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D3741-66C9-44A8-A071-AF4B53D6EECD}">
  <dimension ref="A1:K28"/>
  <sheetViews>
    <sheetView view="pageBreakPreview" zoomScaleNormal="100" zoomScaleSheetLayoutView="100" workbookViewId="0"/>
  </sheetViews>
  <sheetFormatPr defaultRowHeight="13.5" x14ac:dyDescent="0.15"/>
  <cols>
    <col min="1" max="12" width="12.125" customWidth="1"/>
    <col min="14" max="14" width="9.625" customWidth="1"/>
  </cols>
  <sheetData>
    <row r="1" spans="1:11" ht="17.25" x14ac:dyDescent="0.2">
      <c r="A1" s="135" t="s">
        <v>275</v>
      </c>
      <c r="F1" s="4"/>
      <c r="K1" s="4"/>
    </row>
    <row r="2" spans="1:11" ht="12.95" customHeight="1" x14ac:dyDescent="0.2">
      <c r="A2" s="4"/>
      <c r="F2" s="4"/>
      <c r="K2" s="4"/>
    </row>
    <row r="3" spans="1:11" ht="17.100000000000001" customHeight="1" x14ac:dyDescent="0.15">
      <c r="B3" s="5"/>
      <c r="D3" s="289" t="s">
        <v>276</v>
      </c>
    </row>
    <row r="4" spans="1:11" ht="17.100000000000001" customHeight="1" x14ac:dyDescent="0.15">
      <c r="A4" s="378" t="s">
        <v>277</v>
      </c>
      <c r="B4" s="379" t="s">
        <v>278</v>
      </c>
      <c r="C4" s="378" t="s">
        <v>279</v>
      </c>
      <c r="D4" s="378"/>
    </row>
    <row r="5" spans="1:11" ht="17.100000000000001" customHeight="1" x14ac:dyDescent="0.15">
      <c r="A5" s="378"/>
      <c r="B5" s="379"/>
      <c r="C5" s="291" t="s">
        <v>280</v>
      </c>
      <c r="D5" s="291" t="s">
        <v>281</v>
      </c>
    </row>
    <row r="6" spans="1:11" ht="17.100000000000001" customHeight="1" x14ac:dyDescent="0.15">
      <c r="A6" s="138" t="s">
        <v>385</v>
      </c>
      <c r="B6" s="292">
        <v>42844</v>
      </c>
      <c r="C6" s="292">
        <v>2865</v>
      </c>
      <c r="D6" s="292">
        <v>39979</v>
      </c>
    </row>
    <row r="7" spans="1:11" ht="17.100000000000001" customHeight="1" x14ac:dyDescent="0.15">
      <c r="A7" s="138" t="s">
        <v>386</v>
      </c>
      <c r="B7" s="292">
        <v>42915</v>
      </c>
      <c r="C7" s="292">
        <v>2907</v>
      </c>
      <c r="D7" s="292">
        <v>40008</v>
      </c>
    </row>
    <row r="8" spans="1:11" ht="17.100000000000001" customHeight="1" x14ac:dyDescent="0.15">
      <c r="A8" s="138" t="s">
        <v>387</v>
      </c>
      <c r="B8" s="292">
        <v>43050</v>
      </c>
      <c r="C8" s="292">
        <v>2638</v>
      </c>
      <c r="D8" s="292">
        <v>40412</v>
      </c>
    </row>
    <row r="9" spans="1:11" ht="17.100000000000001" customHeight="1" x14ac:dyDescent="0.15">
      <c r="A9" s="138" t="s">
        <v>388</v>
      </c>
      <c r="B9" s="292">
        <v>42938</v>
      </c>
      <c r="C9" s="292">
        <v>2496</v>
      </c>
      <c r="D9" s="292">
        <v>40442</v>
      </c>
    </row>
    <row r="10" spans="1:11" ht="17.100000000000001" customHeight="1" x14ac:dyDescent="0.15">
      <c r="A10" s="138" t="s">
        <v>389</v>
      </c>
      <c r="B10" s="292">
        <v>42570</v>
      </c>
      <c r="C10" s="292">
        <v>2457</v>
      </c>
      <c r="D10" s="292">
        <v>40113</v>
      </c>
    </row>
    <row r="11" spans="1:11" ht="17.100000000000001" customHeight="1" x14ac:dyDescent="0.15">
      <c r="A11" s="138" t="s">
        <v>390</v>
      </c>
      <c r="B11" s="292">
        <v>42300</v>
      </c>
      <c r="C11" s="292">
        <v>2243</v>
      </c>
      <c r="D11" s="292">
        <v>40057</v>
      </c>
    </row>
    <row r="12" spans="1:11" ht="17.100000000000001" customHeight="1" x14ac:dyDescent="0.15">
      <c r="A12" s="138" t="s">
        <v>391</v>
      </c>
      <c r="B12" s="293">
        <v>42166</v>
      </c>
      <c r="C12" s="293">
        <v>1971</v>
      </c>
      <c r="D12" s="293">
        <v>40195</v>
      </c>
    </row>
    <row r="13" spans="1:11" ht="17.100000000000001" customHeight="1" x14ac:dyDescent="0.15">
      <c r="A13" s="138" t="s">
        <v>392</v>
      </c>
      <c r="B13" s="293">
        <v>43157</v>
      </c>
      <c r="C13" s="293">
        <v>2014</v>
      </c>
      <c r="D13" s="293">
        <v>41143</v>
      </c>
    </row>
    <row r="14" spans="1:11" ht="17.100000000000001" customHeight="1" x14ac:dyDescent="0.15">
      <c r="A14" s="138" t="s">
        <v>393</v>
      </c>
      <c r="B14" s="292">
        <v>42552</v>
      </c>
      <c r="C14" s="292">
        <v>1923</v>
      </c>
      <c r="D14" s="292">
        <v>40629</v>
      </c>
    </row>
    <row r="15" spans="1:11" ht="17.100000000000001" customHeight="1" x14ac:dyDescent="0.15">
      <c r="A15" s="138" t="s">
        <v>394</v>
      </c>
      <c r="B15" s="292">
        <v>42217</v>
      </c>
      <c r="C15" s="292">
        <v>1734</v>
      </c>
      <c r="D15" s="292">
        <v>40483</v>
      </c>
    </row>
    <row r="16" spans="1:11" ht="17.100000000000001" customHeight="1" x14ac:dyDescent="0.15">
      <c r="A16" s="138" t="s">
        <v>395</v>
      </c>
      <c r="B16" s="292">
        <v>42201</v>
      </c>
      <c r="C16" s="292">
        <v>1665</v>
      </c>
      <c r="D16" s="292">
        <v>40536</v>
      </c>
    </row>
    <row r="17" spans="1:4" ht="17.100000000000001" customHeight="1" x14ac:dyDescent="0.15">
      <c r="A17" s="138" t="s">
        <v>396</v>
      </c>
      <c r="B17" s="292">
        <v>42128</v>
      </c>
      <c r="C17" s="292">
        <v>1517</v>
      </c>
      <c r="D17" s="292">
        <v>40611</v>
      </c>
    </row>
    <row r="18" spans="1:4" ht="17.100000000000001" customHeight="1" x14ac:dyDescent="0.15">
      <c r="A18" s="138" t="s">
        <v>397</v>
      </c>
      <c r="B18" s="294">
        <v>39995</v>
      </c>
      <c r="C18" s="294">
        <v>1415</v>
      </c>
      <c r="D18" s="294">
        <v>38580</v>
      </c>
    </row>
    <row r="19" spans="1:4" ht="17.100000000000001" customHeight="1" x14ac:dyDescent="0.15">
      <c r="A19" s="138" t="s">
        <v>398</v>
      </c>
      <c r="B19" s="294">
        <v>42352</v>
      </c>
      <c r="C19" s="294">
        <v>1362</v>
      </c>
      <c r="D19" s="294">
        <v>40990</v>
      </c>
    </row>
    <row r="20" spans="1:4" ht="17.100000000000001" customHeight="1" x14ac:dyDescent="0.15">
      <c r="A20" s="11" t="s">
        <v>399</v>
      </c>
      <c r="B20" s="292">
        <v>43170</v>
      </c>
      <c r="C20" s="292">
        <v>1452</v>
      </c>
      <c r="D20" s="292">
        <v>41718</v>
      </c>
    </row>
    <row r="21" spans="1:4" ht="17.100000000000001" customHeight="1" x14ac:dyDescent="0.15">
      <c r="A21" s="11" t="s">
        <v>400</v>
      </c>
      <c r="B21" s="292">
        <v>43510</v>
      </c>
      <c r="C21" s="292">
        <v>1270</v>
      </c>
      <c r="D21" s="292">
        <v>42240</v>
      </c>
    </row>
    <row r="22" spans="1:4" ht="17.100000000000001" customHeight="1" x14ac:dyDescent="0.15">
      <c r="A22" s="11" t="s">
        <v>401</v>
      </c>
      <c r="B22" s="292">
        <v>43698</v>
      </c>
      <c r="C22" s="292">
        <v>1250</v>
      </c>
      <c r="D22" s="292">
        <v>42448</v>
      </c>
    </row>
    <row r="23" spans="1:4" ht="17.100000000000001" customHeight="1" x14ac:dyDescent="0.15">
      <c r="A23" s="11" t="s">
        <v>405</v>
      </c>
      <c r="B23" s="292">
        <v>43545</v>
      </c>
      <c r="C23" s="292">
        <v>1151</v>
      </c>
      <c r="D23" s="292">
        <v>42394</v>
      </c>
    </row>
    <row r="24" spans="1:4" ht="17.100000000000001" customHeight="1" x14ac:dyDescent="0.15">
      <c r="A24" s="11" t="s">
        <v>430</v>
      </c>
      <c r="B24" s="292">
        <v>43822</v>
      </c>
      <c r="C24" s="292">
        <v>1053</v>
      </c>
      <c r="D24" s="292">
        <v>42769</v>
      </c>
    </row>
    <row r="25" spans="1:4" ht="17.100000000000001" customHeight="1" x14ac:dyDescent="0.15">
      <c r="A25" s="11" t="s">
        <v>448</v>
      </c>
      <c r="B25" s="292">
        <v>42743</v>
      </c>
      <c r="C25" s="292">
        <v>981</v>
      </c>
      <c r="D25" s="292">
        <v>41762</v>
      </c>
    </row>
    <row r="26" spans="1:4" ht="17.100000000000001" customHeight="1" x14ac:dyDescent="0.15">
      <c r="A26" s="11" t="s">
        <v>455</v>
      </c>
      <c r="B26" s="292">
        <v>42382</v>
      </c>
      <c r="C26" s="292">
        <v>888</v>
      </c>
      <c r="D26" s="292">
        <v>41494</v>
      </c>
    </row>
    <row r="27" spans="1:4" ht="17.100000000000001" customHeight="1" x14ac:dyDescent="0.15">
      <c r="A27" t="s">
        <v>459</v>
      </c>
      <c r="B27" s="295"/>
    </row>
    <row r="28" spans="1:4" ht="17.100000000000001" customHeight="1" x14ac:dyDescent="0.15"/>
  </sheetData>
  <sheetProtection formatCells="0" insertColumns="0" insertRows="0"/>
  <mergeCells count="3">
    <mergeCell ref="A4:A5"/>
    <mergeCell ref="B4:B5"/>
    <mergeCell ref="C4:D4"/>
  </mergeCells>
  <phoneticPr fontId="2"/>
  <pageMargins left="0.78740157480314965" right="0.78740157480314965" top="0.98425196850393704" bottom="0.98425196850393704" header="0.51181102362204722" footer="0.51181102362204722"/>
  <pageSetup paperSize="9" orientation="landscape" verticalDpi="300" r:id="rId1"/>
  <headerFooter scaleWithDoc="0" alignWithMargins="0">
    <oddFooter>&amp;A</oddFooter>
  </headerFooter>
  <colBreaks count="1" manualBreakCount="1">
    <brk id="14"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1F946-BDCB-4866-96FE-4E0F8EC573EA}">
  <dimension ref="A1:J32"/>
  <sheetViews>
    <sheetView view="pageBreakPreview" zoomScaleNormal="100" zoomScaleSheetLayoutView="100" workbookViewId="0"/>
  </sheetViews>
  <sheetFormatPr defaultRowHeight="13.5" x14ac:dyDescent="0.15"/>
  <cols>
    <col min="1" max="14" width="10.125" customWidth="1"/>
  </cols>
  <sheetData>
    <row r="1" spans="1:10" ht="17.25" x14ac:dyDescent="0.15">
      <c r="A1" s="135" t="s">
        <v>282</v>
      </c>
    </row>
    <row r="2" spans="1:10" ht="12.95" customHeight="1" x14ac:dyDescent="0.2">
      <c r="A2" s="4"/>
    </row>
    <row r="3" spans="1:10" ht="17.100000000000001" customHeight="1" x14ac:dyDescent="0.15">
      <c r="D3" s="380" t="s">
        <v>283</v>
      </c>
      <c r="E3" s="380"/>
    </row>
    <row r="4" spans="1:10" ht="17.100000000000001" customHeight="1" x14ac:dyDescent="0.15">
      <c r="A4" s="138" t="s">
        <v>277</v>
      </c>
      <c r="B4" s="138" t="s">
        <v>278</v>
      </c>
      <c r="C4" s="138" t="s">
        <v>284</v>
      </c>
      <c r="D4" s="138" t="s">
        <v>285</v>
      </c>
      <c r="E4" s="138" t="s">
        <v>286</v>
      </c>
      <c r="F4" s="296"/>
      <c r="G4" s="32"/>
      <c r="H4" s="297"/>
      <c r="I4" s="297"/>
      <c r="J4" s="297"/>
    </row>
    <row r="5" spans="1:10" ht="17.100000000000001" customHeight="1" x14ac:dyDescent="0.15">
      <c r="A5" s="138" t="s">
        <v>385</v>
      </c>
      <c r="B5" s="30">
        <v>30606</v>
      </c>
      <c r="C5" s="30">
        <v>21889</v>
      </c>
      <c r="D5" s="30">
        <v>1546</v>
      </c>
      <c r="E5" s="30">
        <v>7171</v>
      </c>
    </row>
    <row r="6" spans="1:10" ht="17.100000000000001" customHeight="1" x14ac:dyDescent="0.15">
      <c r="A6" s="138" t="s">
        <v>386</v>
      </c>
      <c r="B6" s="30">
        <v>31030</v>
      </c>
      <c r="C6" s="30">
        <v>22908</v>
      </c>
      <c r="D6" s="30">
        <v>1449</v>
      </c>
      <c r="E6" s="30">
        <v>6673</v>
      </c>
    </row>
    <row r="7" spans="1:10" ht="17.100000000000001" customHeight="1" x14ac:dyDescent="0.15">
      <c r="A7" s="138" t="s">
        <v>387</v>
      </c>
      <c r="B7" s="30">
        <v>30038</v>
      </c>
      <c r="C7" s="30">
        <v>22552</v>
      </c>
      <c r="D7" s="30">
        <v>1147</v>
      </c>
      <c r="E7" s="30">
        <v>6339</v>
      </c>
    </row>
    <row r="8" spans="1:10" ht="17.100000000000001" customHeight="1" x14ac:dyDescent="0.15">
      <c r="A8" s="138" t="s">
        <v>388</v>
      </c>
      <c r="B8" s="30">
        <v>29816</v>
      </c>
      <c r="C8" s="30">
        <v>23060</v>
      </c>
      <c r="D8" s="36">
        <v>518</v>
      </c>
      <c r="E8" s="36">
        <v>6238</v>
      </c>
    </row>
    <row r="9" spans="1:10" ht="17.100000000000001" customHeight="1" x14ac:dyDescent="0.15">
      <c r="A9" s="138" t="s">
        <v>389</v>
      </c>
      <c r="B9" s="30">
        <v>29790</v>
      </c>
      <c r="C9" s="30">
        <v>22531</v>
      </c>
      <c r="D9" s="36">
        <v>575</v>
      </c>
      <c r="E9" s="36">
        <v>6684</v>
      </c>
    </row>
    <row r="10" spans="1:10" ht="17.100000000000001" customHeight="1" x14ac:dyDescent="0.15">
      <c r="A10" s="138" t="s">
        <v>390</v>
      </c>
      <c r="B10" s="30">
        <v>29526</v>
      </c>
      <c r="C10" s="30">
        <v>22276</v>
      </c>
      <c r="D10" s="36">
        <v>545</v>
      </c>
      <c r="E10" s="36">
        <v>6705</v>
      </c>
    </row>
    <row r="11" spans="1:10" ht="17.100000000000001" customHeight="1" x14ac:dyDescent="0.15">
      <c r="A11" s="138" t="s">
        <v>391</v>
      </c>
      <c r="B11" s="30">
        <v>30044</v>
      </c>
      <c r="C11" s="30">
        <v>23470</v>
      </c>
      <c r="D11" s="36">
        <v>578</v>
      </c>
      <c r="E11" s="36">
        <v>5996</v>
      </c>
    </row>
    <row r="12" spans="1:10" ht="17.100000000000001" customHeight="1" x14ac:dyDescent="0.15">
      <c r="A12" s="138" t="s">
        <v>392</v>
      </c>
      <c r="B12" s="30">
        <v>29185</v>
      </c>
      <c r="C12" s="30">
        <v>23503</v>
      </c>
      <c r="D12" s="36">
        <v>775</v>
      </c>
      <c r="E12" s="36">
        <v>4907</v>
      </c>
    </row>
    <row r="13" spans="1:10" ht="17.100000000000001" customHeight="1" x14ac:dyDescent="0.15">
      <c r="A13" s="138" t="s">
        <v>393</v>
      </c>
      <c r="B13" s="30">
        <v>28098</v>
      </c>
      <c r="C13" s="30">
        <v>22868</v>
      </c>
      <c r="D13" s="298">
        <v>570</v>
      </c>
      <c r="E13" s="195">
        <v>4660</v>
      </c>
    </row>
    <row r="14" spans="1:10" ht="17.100000000000001" customHeight="1" x14ac:dyDescent="0.15">
      <c r="A14" s="138" t="s">
        <v>394</v>
      </c>
      <c r="B14" s="30">
        <v>27701</v>
      </c>
      <c r="C14" s="30">
        <v>22939</v>
      </c>
      <c r="D14" s="30">
        <v>457</v>
      </c>
      <c r="E14" s="195">
        <v>4305</v>
      </c>
    </row>
    <row r="15" spans="1:10" ht="17.100000000000001" customHeight="1" x14ac:dyDescent="0.15">
      <c r="A15" s="138" t="s">
        <v>395</v>
      </c>
      <c r="B15" s="30">
        <v>28136</v>
      </c>
      <c r="C15" s="30">
        <v>23447</v>
      </c>
      <c r="D15" s="30">
        <v>521</v>
      </c>
      <c r="E15" s="195">
        <v>4168</v>
      </c>
    </row>
    <row r="16" spans="1:10" ht="17.100000000000001" customHeight="1" x14ac:dyDescent="0.15">
      <c r="A16" s="138" t="s">
        <v>396</v>
      </c>
      <c r="B16" s="31">
        <v>27846</v>
      </c>
      <c r="C16" s="31">
        <v>23632</v>
      </c>
      <c r="D16" s="31">
        <v>514</v>
      </c>
      <c r="E16" s="199">
        <v>3700</v>
      </c>
    </row>
    <row r="17" spans="1:7" ht="17.100000000000001" customHeight="1" x14ac:dyDescent="0.15">
      <c r="A17" s="138" t="s">
        <v>397</v>
      </c>
      <c r="B17" s="31">
        <v>27634</v>
      </c>
      <c r="C17" s="31">
        <v>23683</v>
      </c>
      <c r="D17" s="31">
        <v>526</v>
      </c>
      <c r="E17" s="199">
        <v>3425</v>
      </c>
    </row>
    <row r="18" spans="1:7" ht="17.100000000000001" customHeight="1" x14ac:dyDescent="0.15">
      <c r="A18" s="138" t="s">
        <v>398</v>
      </c>
      <c r="B18" s="31">
        <v>28334</v>
      </c>
      <c r="C18" s="31">
        <v>24278</v>
      </c>
      <c r="D18" s="31">
        <v>562</v>
      </c>
      <c r="E18" s="199">
        <v>3494</v>
      </c>
    </row>
    <row r="19" spans="1:7" ht="17.100000000000001" customHeight="1" x14ac:dyDescent="0.15">
      <c r="A19" s="138" t="s">
        <v>399</v>
      </c>
      <c r="B19" s="31">
        <v>28249</v>
      </c>
      <c r="C19" s="31">
        <v>24284</v>
      </c>
      <c r="D19" s="31">
        <v>555</v>
      </c>
      <c r="E19" s="199">
        <v>3410</v>
      </c>
    </row>
    <row r="20" spans="1:7" ht="17.100000000000001" customHeight="1" x14ac:dyDescent="0.15">
      <c r="A20" s="138" t="s">
        <v>400</v>
      </c>
      <c r="B20" s="31">
        <v>27523</v>
      </c>
      <c r="C20" s="31">
        <v>23664</v>
      </c>
      <c r="D20" s="31">
        <v>607</v>
      </c>
      <c r="E20" s="199">
        <v>3252</v>
      </c>
    </row>
    <row r="21" spans="1:7" ht="17.100000000000001" customHeight="1" x14ac:dyDescent="0.15">
      <c r="A21" s="138" t="s">
        <v>401</v>
      </c>
      <c r="B21" s="31">
        <v>26493</v>
      </c>
      <c r="C21" s="31">
        <v>22481</v>
      </c>
      <c r="D21" s="31">
        <v>592</v>
      </c>
      <c r="E21" s="199">
        <v>3420</v>
      </c>
    </row>
    <row r="22" spans="1:7" ht="17.100000000000001" customHeight="1" x14ac:dyDescent="0.15">
      <c r="A22" s="138" t="s">
        <v>405</v>
      </c>
      <c r="B22" s="31">
        <v>25680</v>
      </c>
      <c r="C22" s="31">
        <v>21468</v>
      </c>
      <c r="D22" s="31">
        <v>565</v>
      </c>
      <c r="E22" s="199">
        <v>3647</v>
      </c>
    </row>
    <row r="23" spans="1:7" ht="17.100000000000001" customHeight="1" x14ac:dyDescent="0.15">
      <c r="A23" s="138" t="s">
        <v>430</v>
      </c>
      <c r="B23" s="31">
        <v>24383</v>
      </c>
      <c r="C23" s="31">
        <v>20406</v>
      </c>
      <c r="D23" s="31">
        <v>283</v>
      </c>
      <c r="E23" s="199">
        <f>B23-C23-D23</f>
        <v>3694</v>
      </c>
    </row>
    <row r="24" spans="1:7" ht="17.100000000000001" customHeight="1" x14ac:dyDescent="0.15">
      <c r="A24" s="138" t="s">
        <v>448</v>
      </c>
      <c r="B24" s="31">
        <v>24036</v>
      </c>
      <c r="C24" s="31">
        <v>19930</v>
      </c>
      <c r="D24" s="31">
        <v>288</v>
      </c>
      <c r="E24" s="199">
        <v>3818</v>
      </c>
    </row>
    <row r="25" spans="1:7" ht="17.100000000000001" customHeight="1" x14ac:dyDescent="0.15">
      <c r="A25" s="138" t="s">
        <v>455</v>
      </c>
      <c r="B25" s="31">
        <v>23642</v>
      </c>
      <c r="C25" s="31">
        <v>19526</v>
      </c>
      <c r="D25" s="31">
        <v>281</v>
      </c>
      <c r="E25" s="199">
        <v>3835</v>
      </c>
    </row>
    <row r="26" spans="1:7" ht="17.100000000000001" customHeight="1" x14ac:dyDescent="0.2">
      <c r="A26" t="s">
        <v>459</v>
      </c>
      <c r="G26" s="4"/>
    </row>
    <row r="27" spans="1:7" ht="13.5" customHeight="1" x14ac:dyDescent="0.2">
      <c r="A27" s="4"/>
      <c r="G27" s="4"/>
    </row>
    <row r="28" spans="1:7" ht="13.5" customHeight="1" x14ac:dyDescent="0.2">
      <c r="A28" s="4"/>
      <c r="G28" s="4"/>
    </row>
    <row r="29" spans="1:7" ht="13.5" customHeight="1" x14ac:dyDescent="0.2">
      <c r="A29" s="4"/>
      <c r="G29" s="4"/>
    </row>
    <row r="30" spans="1:7" ht="13.5" customHeight="1" x14ac:dyDescent="0.2">
      <c r="A30" s="4"/>
      <c r="G30" s="4"/>
    </row>
    <row r="31" spans="1:7" ht="13.5" customHeight="1" x14ac:dyDescent="0.2">
      <c r="A31" s="4"/>
      <c r="G31" s="4"/>
    </row>
    <row r="32" spans="1:7" ht="17.25" x14ac:dyDescent="0.2">
      <c r="A32" s="4"/>
    </row>
  </sheetData>
  <sheetProtection formatCells="0" insertColumns="0" insertRows="0"/>
  <mergeCells count="1">
    <mergeCell ref="D3:E3"/>
  </mergeCells>
  <phoneticPr fontId="2"/>
  <pageMargins left="0.78740157480314965" right="0.78740157480314965" top="0.98425196850393704" bottom="0.98425196850393704" header="0.51181102362204722" footer="0.51181102362204722"/>
  <pageSetup paperSize="9" orientation="landscape" verticalDpi="300" r:id="rId1"/>
  <headerFooter scaleWithDoc="0" alignWithMargins="0">
    <oddFoote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CCCDF-7A2A-4B95-9E0B-705F7929C2BB}">
  <dimension ref="A1:J36"/>
  <sheetViews>
    <sheetView view="pageBreakPreview" zoomScaleNormal="100" zoomScaleSheetLayoutView="100" workbookViewId="0"/>
  </sheetViews>
  <sheetFormatPr defaultRowHeight="13.5" x14ac:dyDescent="0.15"/>
  <cols>
    <col min="1" max="10" width="10.125" customWidth="1"/>
    <col min="11" max="11" width="10.5" customWidth="1"/>
    <col min="14" max="14" width="9.625" customWidth="1"/>
  </cols>
  <sheetData>
    <row r="1" spans="1:10" ht="17.25" x14ac:dyDescent="0.15">
      <c r="A1" s="135" t="s">
        <v>287</v>
      </c>
    </row>
    <row r="2" spans="1:10" ht="12.95" customHeight="1" x14ac:dyDescent="0.2">
      <c r="A2" s="4"/>
    </row>
    <row r="3" spans="1:10" ht="17.100000000000001" customHeight="1" x14ac:dyDescent="0.15">
      <c r="B3" s="5"/>
      <c r="C3" s="5"/>
      <c r="D3" s="5"/>
      <c r="E3" s="5"/>
      <c r="F3" s="5"/>
      <c r="G3" s="162" t="s">
        <v>142</v>
      </c>
      <c r="H3" s="162"/>
      <c r="J3" s="299" t="s">
        <v>288</v>
      </c>
    </row>
    <row r="4" spans="1:10" ht="17.100000000000001" customHeight="1" x14ac:dyDescent="0.15">
      <c r="A4" s="378" t="s">
        <v>17</v>
      </c>
      <c r="B4" s="378" t="s">
        <v>1</v>
      </c>
      <c r="C4" s="378" t="s">
        <v>289</v>
      </c>
      <c r="D4" s="378"/>
      <c r="E4" s="378"/>
      <c r="F4" s="378" t="s">
        <v>290</v>
      </c>
      <c r="G4" s="378" t="s">
        <v>291</v>
      </c>
      <c r="H4" s="381" t="s">
        <v>292</v>
      </c>
      <c r="I4" s="378" t="s">
        <v>293</v>
      </c>
      <c r="J4" s="378" t="s">
        <v>294</v>
      </c>
    </row>
    <row r="5" spans="1:10" ht="17.100000000000001" customHeight="1" x14ac:dyDescent="0.15">
      <c r="A5" s="378"/>
      <c r="B5" s="378"/>
      <c r="C5" s="290" t="s">
        <v>295</v>
      </c>
      <c r="D5" s="290" t="s">
        <v>296</v>
      </c>
      <c r="E5" s="290" t="s">
        <v>297</v>
      </c>
      <c r="F5" s="378"/>
      <c r="G5" s="378"/>
      <c r="H5" s="381"/>
      <c r="I5" s="378"/>
      <c r="J5" s="378"/>
    </row>
    <row r="6" spans="1:10" ht="17.100000000000001" customHeight="1" x14ac:dyDescent="0.15">
      <c r="A6" s="11" t="s">
        <v>70</v>
      </c>
      <c r="B6" s="13">
        <v>305</v>
      </c>
      <c r="C6" s="13">
        <v>14</v>
      </c>
      <c r="D6" s="47">
        <v>5</v>
      </c>
      <c r="E6" s="47">
        <v>1</v>
      </c>
      <c r="F6" s="47">
        <v>3</v>
      </c>
      <c r="G6" s="13">
        <v>11</v>
      </c>
      <c r="H6" s="47" t="s">
        <v>298</v>
      </c>
      <c r="I6" s="13">
        <v>66</v>
      </c>
      <c r="J6" s="13">
        <v>126</v>
      </c>
    </row>
    <row r="7" spans="1:10" ht="17.100000000000001" customHeight="1" x14ac:dyDescent="0.15">
      <c r="A7" s="11" t="s">
        <v>341</v>
      </c>
      <c r="B7" s="13">
        <v>307</v>
      </c>
      <c r="C7" s="13">
        <v>11</v>
      </c>
      <c r="D7" s="47">
        <v>5</v>
      </c>
      <c r="E7" s="47">
        <v>1</v>
      </c>
      <c r="F7" s="47">
        <v>3</v>
      </c>
      <c r="G7" s="13">
        <v>13</v>
      </c>
      <c r="H7" s="47" t="s">
        <v>299</v>
      </c>
      <c r="I7" s="13">
        <v>66</v>
      </c>
      <c r="J7" s="13">
        <v>127</v>
      </c>
    </row>
    <row r="8" spans="1:10" ht="17.100000000000001" customHeight="1" x14ac:dyDescent="0.15">
      <c r="A8" s="11" t="s">
        <v>342</v>
      </c>
      <c r="B8" s="13">
        <v>319</v>
      </c>
      <c r="C8" s="13">
        <v>11</v>
      </c>
      <c r="D8" s="47">
        <v>6</v>
      </c>
      <c r="E8" s="47">
        <v>1</v>
      </c>
      <c r="F8" s="47">
        <v>3</v>
      </c>
      <c r="G8" s="13">
        <v>15</v>
      </c>
      <c r="H8" s="47" t="s">
        <v>300</v>
      </c>
      <c r="I8" s="13">
        <v>64</v>
      </c>
      <c r="J8" s="13">
        <v>135</v>
      </c>
    </row>
    <row r="9" spans="1:10" ht="17.100000000000001" customHeight="1" x14ac:dyDescent="0.15">
      <c r="A9" s="11" t="s">
        <v>343</v>
      </c>
      <c r="B9" s="13">
        <v>324</v>
      </c>
      <c r="C9" s="13">
        <v>11</v>
      </c>
      <c r="D9" s="47">
        <v>6</v>
      </c>
      <c r="E9" s="47">
        <v>1</v>
      </c>
      <c r="F9" s="47">
        <v>3</v>
      </c>
      <c r="G9" s="13">
        <v>15</v>
      </c>
      <c r="H9" s="47" t="s">
        <v>301</v>
      </c>
      <c r="I9" s="13">
        <v>65</v>
      </c>
      <c r="J9" s="13">
        <v>139</v>
      </c>
    </row>
    <row r="10" spans="1:10" ht="17.100000000000001" customHeight="1" x14ac:dyDescent="0.15">
      <c r="A10" s="11" t="s">
        <v>344</v>
      </c>
      <c r="B10" s="13">
        <v>323</v>
      </c>
      <c r="C10" s="13">
        <v>11</v>
      </c>
      <c r="D10" s="47">
        <v>6</v>
      </c>
      <c r="E10" s="47">
        <v>1</v>
      </c>
      <c r="F10" s="47">
        <v>3</v>
      </c>
      <c r="G10" s="13">
        <v>15</v>
      </c>
      <c r="H10" s="47" t="s">
        <v>302</v>
      </c>
      <c r="I10" s="13">
        <v>65</v>
      </c>
      <c r="J10" s="13">
        <v>141</v>
      </c>
    </row>
    <row r="11" spans="1:10" ht="17.100000000000001" customHeight="1" x14ac:dyDescent="0.15">
      <c r="A11" s="11" t="s">
        <v>345</v>
      </c>
      <c r="B11" s="13">
        <v>320</v>
      </c>
      <c r="C11" s="13">
        <v>9</v>
      </c>
      <c r="D11" s="47">
        <v>6</v>
      </c>
      <c r="E11" s="47">
        <v>1</v>
      </c>
      <c r="F11" s="47">
        <v>3</v>
      </c>
      <c r="G11" s="13">
        <v>14</v>
      </c>
      <c r="H11" s="47" t="s">
        <v>303</v>
      </c>
      <c r="I11" s="13">
        <v>65</v>
      </c>
      <c r="J11" s="13">
        <v>141</v>
      </c>
    </row>
    <row r="12" spans="1:10" ht="17.100000000000001" customHeight="1" x14ac:dyDescent="0.15">
      <c r="A12" s="11" t="s">
        <v>346</v>
      </c>
      <c r="B12" s="13">
        <v>320</v>
      </c>
      <c r="C12" s="13">
        <v>9</v>
      </c>
      <c r="D12" s="47">
        <v>5</v>
      </c>
      <c r="E12" s="47">
        <v>1</v>
      </c>
      <c r="F12" s="47">
        <v>3</v>
      </c>
      <c r="G12" s="13">
        <v>14</v>
      </c>
      <c r="H12" s="47" t="s">
        <v>304</v>
      </c>
      <c r="I12" s="13">
        <v>66</v>
      </c>
      <c r="J12" s="13">
        <v>141</v>
      </c>
    </row>
    <row r="13" spans="1:10" ht="17.100000000000001" customHeight="1" x14ac:dyDescent="0.15">
      <c r="A13" s="11" t="s">
        <v>347</v>
      </c>
      <c r="B13" s="13">
        <v>325</v>
      </c>
      <c r="C13" s="13">
        <v>9</v>
      </c>
      <c r="D13" s="47">
        <v>5</v>
      </c>
      <c r="E13" s="47">
        <v>1</v>
      </c>
      <c r="F13" s="47">
        <v>3</v>
      </c>
      <c r="G13" s="13">
        <v>14</v>
      </c>
      <c r="H13" s="47" t="s">
        <v>304</v>
      </c>
      <c r="I13" s="13">
        <v>67</v>
      </c>
      <c r="J13" s="13">
        <v>145</v>
      </c>
    </row>
    <row r="14" spans="1:10" ht="17.100000000000001" customHeight="1" x14ac:dyDescent="0.15">
      <c r="A14" s="11" t="s">
        <v>179</v>
      </c>
      <c r="B14" s="13">
        <v>334</v>
      </c>
      <c r="C14" s="13">
        <v>8</v>
      </c>
      <c r="D14" s="47">
        <v>5</v>
      </c>
      <c r="E14" s="47">
        <v>1</v>
      </c>
      <c r="F14" s="47">
        <v>3</v>
      </c>
      <c r="G14" s="13">
        <v>13</v>
      </c>
      <c r="H14" s="47" t="s">
        <v>304</v>
      </c>
      <c r="I14" s="13">
        <v>69</v>
      </c>
      <c r="J14" s="13">
        <v>154</v>
      </c>
    </row>
    <row r="15" spans="1:10" ht="17.100000000000001" customHeight="1" x14ac:dyDescent="0.15">
      <c r="A15" s="11" t="s">
        <v>184</v>
      </c>
      <c r="B15" s="13">
        <v>344</v>
      </c>
      <c r="C15" s="13">
        <v>8</v>
      </c>
      <c r="D15" s="47">
        <v>6</v>
      </c>
      <c r="E15" s="47">
        <v>1</v>
      </c>
      <c r="F15" s="47">
        <v>3</v>
      </c>
      <c r="G15" s="13">
        <v>14</v>
      </c>
      <c r="H15" s="47" t="s">
        <v>305</v>
      </c>
      <c r="I15" s="13">
        <v>69</v>
      </c>
      <c r="J15" s="13">
        <v>163</v>
      </c>
    </row>
    <row r="16" spans="1:10" ht="17.100000000000001" customHeight="1" x14ac:dyDescent="0.15">
      <c r="A16" s="11" t="s">
        <v>185</v>
      </c>
      <c r="B16" s="13">
        <v>329</v>
      </c>
      <c r="C16" s="13">
        <v>8</v>
      </c>
      <c r="D16" s="47">
        <v>6</v>
      </c>
      <c r="E16" s="47">
        <v>1</v>
      </c>
      <c r="F16" s="47">
        <v>3</v>
      </c>
      <c r="G16" s="13">
        <v>14</v>
      </c>
      <c r="H16" s="47" t="s">
        <v>306</v>
      </c>
      <c r="I16" s="13">
        <v>68</v>
      </c>
      <c r="J16" s="13">
        <v>165</v>
      </c>
    </row>
    <row r="17" spans="1:10" ht="17.100000000000001" customHeight="1" x14ac:dyDescent="0.15">
      <c r="A17" s="11" t="s">
        <v>186</v>
      </c>
      <c r="B17" s="13">
        <v>309</v>
      </c>
      <c r="C17" s="13">
        <v>8</v>
      </c>
      <c r="D17" s="47">
        <v>7</v>
      </c>
      <c r="E17" s="47">
        <v>1</v>
      </c>
      <c r="F17" s="47">
        <v>3</v>
      </c>
      <c r="G17" s="13">
        <v>11</v>
      </c>
      <c r="H17" s="58" t="s">
        <v>307</v>
      </c>
      <c r="I17" s="13">
        <v>66</v>
      </c>
      <c r="J17" s="13">
        <v>162</v>
      </c>
    </row>
    <row r="18" spans="1:10" ht="17.100000000000001" customHeight="1" x14ac:dyDescent="0.15">
      <c r="A18" s="11" t="s">
        <v>196</v>
      </c>
      <c r="B18" s="13">
        <v>314</v>
      </c>
      <c r="C18" s="13">
        <v>8</v>
      </c>
      <c r="D18" s="47">
        <v>7</v>
      </c>
      <c r="E18" s="47">
        <v>1</v>
      </c>
      <c r="F18" s="47">
        <v>3</v>
      </c>
      <c r="G18" s="13">
        <v>11</v>
      </c>
      <c r="H18" s="58" t="s">
        <v>308</v>
      </c>
      <c r="I18" s="13">
        <v>68</v>
      </c>
      <c r="J18" s="13">
        <v>167</v>
      </c>
    </row>
    <row r="19" spans="1:10" ht="17.100000000000001" customHeight="1" x14ac:dyDescent="0.15">
      <c r="A19" s="11" t="s">
        <v>311</v>
      </c>
      <c r="B19" s="13">
        <v>320</v>
      </c>
      <c r="C19" s="13">
        <v>7</v>
      </c>
      <c r="D19" s="47">
        <v>8</v>
      </c>
      <c r="E19" s="47">
        <v>1</v>
      </c>
      <c r="F19" s="47">
        <v>3</v>
      </c>
      <c r="G19" s="13">
        <v>11</v>
      </c>
      <c r="H19" s="58" t="s">
        <v>309</v>
      </c>
      <c r="I19" s="13">
        <v>66</v>
      </c>
      <c r="J19" s="13">
        <v>174</v>
      </c>
    </row>
    <row r="20" spans="1:10" ht="17.100000000000001" customHeight="1" x14ac:dyDescent="0.15">
      <c r="A20" s="11" t="s">
        <v>359</v>
      </c>
      <c r="B20" s="13">
        <v>321</v>
      </c>
      <c r="C20" s="308" t="s">
        <v>427</v>
      </c>
      <c r="D20" s="303"/>
      <c r="E20" s="47">
        <v>1</v>
      </c>
      <c r="F20" s="47">
        <v>3</v>
      </c>
      <c r="G20" s="13">
        <v>11</v>
      </c>
      <c r="H20" s="58" t="s">
        <v>313</v>
      </c>
      <c r="I20" s="13">
        <v>64</v>
      </c>
      <c r="J20" s="13">
        <v>180</v>
      </c>
    </row>
    <row r="21" spans="1:10" ht="17.100000000000001" customHeight="1" x14ac:dyDescent="0.15">
      <c r="A21" s="11" t="s">
        <v>331</v>
      </c>
      <c r="B21" s="13">
        <v>336</v>
      </c>
      <c r="C21" s="308">
        <v>21</v>
      </c>
      <c r="D21" s="309"/>
      <c r="E21" s="47">
        <v>1</v>
      </c>
      <c r="F21" s="47">
        <v>3</v>
      </c>
      <c r="G21" s="13">
        <v>10</v>
      </c>
      <c r="H21" s="58" t="s">
        <v>308</v>
      </c>
      <c r="I21" s="13">
        <v>65</v>
      </c>
      <c r="J21" s="13">
        <v>187</v>
      </c>
    </row>
    <row r="22" spans="1:10" ht="17.100000000000001" customHeight="1" x14ac:dyDescent="0.15">
      <c r="A22" s="11" t="s">
        <v>334</v>
      </c>
      <c r="B22" s="13">
        <v>322</v>
      </c>
      <c r="C22" s="308">
        <v>11</v>
      </c>
      <c r="D22" s="309"/>
      <c r="E22" s="47">
        <v>1</v>
      </c>
      <c r="F22" s="47">
        <v>3</v>
      </c>
      <c r="G22" s="13">
        <v>9</v>
      </c>
      <c r="H22" s="58" t="s">
        <v>325</v>
      </c>
      <c r="I22" s="13">
        <v>65</v>
      </c>
      <c r="J22" s="13">
        <v>189</v>
      </c>
    </row>
    <row r="23" spans="1:10" ht="17.100000000000001" customHeight="1" x14ac:dyDescent="0.15">
      <c r="A23" s="11" t="s">
        <v>360</v>
      </c>
      <c r="B23" s="13">
        <v>327</v>
      </c>
      <c r="C23" s="308">
        <v>10</v>
      </c>
      <c r="D23" s="309"/>
      <c r="E23" s="47">
        <v>1</v>
      </c>
      <c r="F23" s="47">
        <v>3</v>
      </c>
      <c r="G23" s="13">
        <v>10</v>
      </c>
      <c r="H23" s="58" t="s">
        <v>333</v>
      </c>
      <c r="I23" s="13">
        <v>66</v>
      </c>
      <c r="J23" s="13">
        <v>196</v>
      </c>
    </row>
    <row r="24" spans="1:10" ht="17.100000000000001" customHeight="1" x14ac:dyDescent="0.15">
      <c r="A24" s="11" t="s">
        <v>406</v>
      </c>
      <c r="B24" s="13">
        <v>326</v>
      </c>
      <c r="C24" s="308">
        <v>10</v>
      </c>
      <c r="D24" s="309"/>
      <c r="E24" s="47">
        <v>1</v>
      </c>
      <c r="F24" s="47">
        <v>3</v>
      </c>
      <c r="G24" s="13">
        <v>11</v>
      </c>
      <c r="H24" s="58" t="s">
        <v>408</v>
      </c>
      <c r="I24" s="13">
        <v>66</v>
      </c>
      <c r="J24" s="13">
        <v>197</v>
      </c>
    </row>
    <row r="25" spans="1:10" ht="17.100000000000001" customHeight="1" x14ac:dyDescent="0.15">
      <c r="A25" s="11" t="s">
        <v>444</v>
      </c>
      <c r="B25" s="15">
        <v>329</v>
      </c>
      <c r="C25" s="308">
        <v>9</v>
      </c>
      <c r="D25" s="309"/>
      <c r="E25" s="58">
        <v>2</v>
      </c>
      <c r="F25" s="58">
        <v>3</v>
      </c>
      <c r="G25" s="15">
        <v>12</v>
      </c>
      <c r="H25" s="58" t="s">
        <v>445</v>
      </c>
      <c r="I25" s="15">
        <v>61</v>
      </c>
      <c r="J25" s="15">
        <v>203</v>
      </c>
    </row>
    <row r="26" spans="1:10" ht="17.100000000000001" customHeight="1" x14ac:dyDescent="0.15">
      <c r="A26" s="11" t="s">
        <v>449</v>
      </c>
      <c r="B26" s="15">
        <v>326</v>
      </c>
      <c r="C26" s="308">
        <v>9</v>
      </c>
      <c r="D26" s="309"/>
      <c r="E26" s="58">
        <v>2</v>
      </c>
      <c r="F26" s="58">
        <v>3</v>
      </c>
      <c r="G26" s="15">
        <v>12</v>
      </c>
      <c r="H26" s="58" t="s">
        <v>451</v>
      </c>
      <c r="I26" s="15">
        <v>61</v>
      </c>
      <c r="J26" s="15">
        <v>203</v>
      </c>
    </row>
    <row r="27" spans="1:10" ht="17.100000000000001" customHeight="1" x14ac:dyDescent="0.15">
      <c r="A27" s="11" t="s">
        <v>456</v>
      </c>
      <c r="B27" s="15">
        <v>321</v>
      </c>
      <c r="C27" s="308">
        <v>9</v>
      </c>
      <c r="D27" s="309"/>
      <c r="E27" s="58">
        <v>2</v>
      </c>
      <c r="F27" s="58">
        <v>2</v>
      </c>
      <c r="G27" s="15">
        <v>10</v>
      </c>
      <c r="H27" s="58" t="s">
        <v>451</v>
      </c>
      <c r="I27" s="15">
        <v>61</v>
      </c>
      <c r="J27" s="15">
        <v>201</v>
      </c>
    </row>
    <row r="28" spans="1:10" ht="17.100000000000001" customHeight="1" x14ac:dyDescent="0.15">
      <c r="A28" s="26" t="s">
        <v>316</v>
      </c>
      <c r="B28" s="26"/>
      <c r="C28" s="5"/>
      <c r="E28" s="5"/>
      <c r="F28" s="5"/>
      <c r="G28" s="5"/>
      <c r="H28" t="s">
        <v>428</v>
      </c>
    </row>
    <row r="29" spans="1:10" ht="17.100000000000001" customHeight="1" x14ac:dyDescent="0.15">
      <c r="A29" t="s">
        <v>429</v>
      </c>
    </row>
    <row r="30" spans="1:10" ht="13.5" customHeight="1" x14ac:dyDescent="0.2">
      <c r="A30" s="4"/>
    </row>
    <row r="31" spans="1:10" ht="13.5" customHeight="1" x14ac:dyDescent="0.2">
      <c r="A31" s="4"/>
    </row>
    <row r="32" spans="1:10" ht="13.5" customHeight="1" x14ac:dyDescent="0.2">
      <c r="A32" s="4"/>
    </row>
    <row r="33" spans="1:1" ht="13.5" customHeight="1" x14ac:dyDescent="0.2">
      <c r="A33" s="4"/>
    </row>
    <row r="34" spans="1:1" ht="13.5" customHeight="1" x14ac:dyDescent="0.2">
      <c r="A34" s="4"/>
    </row>
    <row r="35" spans="1:1" ht="13.5" customHeight="1" x14ac:dyDescent="0.2">
      <c r="A35" s="4"/>
    </row>
    <row r="36" spans="1:1" ht="13.5" customHeight="1" x14ac:dyDescent="0.2">
      <c r="A36" s="4"/>
    </row>
  </sheetData>
  <sheetProtection formatCells="0" insertColumns="0" insertRows="0"/>
  <mergeCells count="16">
    <mergeCell ref="C25:D25"/>
    <mergeCell ref="C26:D26"/>
    <mergeCell ref="C27:D27"/>
    <mergeCell ref="I4:I5"/>
    <mergeCell ref="J4:J5"/>
    <mergeCell ref="H4:H5"/>
    <mergeCell ref="C20:D20"/>
    <mergeCell ref="C22:D22"/>
    <mergeCell ref="C24:D24"/>
    <mergeCell ref="C23:D23"/>
    <mergeCell ref="C21:D21"/>
    <mergeCell ref="A4:A5"/>
    <mergeCell ref="B4:B5"/>
    <mergeCell ref="C4:E4"/>
    <mergeCell ref="F4:F5"/>
    <mergeCell ref="G4:G5"/>
  </mergeCells>
  <phoneticPr fontId="2"/>
  <pageMargins left="0.78740157480314965" right="0.78740157480314965" top="0.98425196850393704" bottom="0.98425196850393704" header="0.51181102362204722" footer="0.51181102362204722"/>
  <pageSetup paperSize="9" orientation="landscape" verticalDpi="300" r:id="rId1"/>
  <headerFooter scaleWithDoc="0" alignWithMargins="0">
    <oddFooter>&amp;A</oddFooter>
  </headerFooter>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3C22E-BA7D-4C05-A67B-7DCDC6C2FC20}">
  <dimension ref="A1:N145"/>
  <sheetViews>
    <sheetView view="pageBreakPreview" zoomScaleNormal="100" zoomScaleSheetLayoutView="100" workbookViewId="0"/>
  </sheetViews>
  <sheetFormatPr defaultRowHeight="13.5" x14ac:dyDescent="0.15"/>
  <cols>
    <col min="1" max="1" width="15.75" customWidth="1"/>
    <col min="2" max="7" width="11.625" customWidth="1"/>
    <col min="8" max="8" width="9.25" customWidth="1"/>
    <col min="9" max="15" width="11.625" customWidth="1"/>
  </cols>
  <sheetData>
    <row r="1" spans="1:14" ht="17.25" x14ac:dyDescent="0.15">
      <c r="A1" s="3" t="s">
        <v>118</v>
      </c>
      <c r="B1" s="3"/>
      <c r="C1" s="3"/>
      <c r="D1" s="5"/>
      <c r="E1" s="5"/>
      <c r="F1" s="5"/>
      <c r="G1" s="25"/>
      <c r="H1" s="5"/>
      <c r="I1" s="5"/>
      <c r="J1" s="5"/>
      <c r="K1" s="5"/>
      <c r="L1" s="5"/>
    </row>
    <row r="2" spans="1:14" ht="12.95" customHeight="1" x14ac:dyDescent="0.2">
      <c r="A2" s="24"/>
      <c r="B2" s="24"/>
      <c r="C2" s="24"/>
      <c r="D2" s="5"/>
      <c r="E2" s="5"/>
      <c r="F2" s="5"/>
      <c r="G2" s="25"/>
      <c r="H2" s="5"/>
      <c r="I2" s="5"/>
      <c r="J2" s="5"/>
      <c r="K2" s="5"/>
      <c r="L2" s="5"/>
    </row>
    <row r="3" spans="1:14" ht="17.100000000000001" customHeight="1" x14ac:dyDescent="0.15">
      <c r="A3" s="26"/>
      <c r="B3" s="5"/>
      <c r="D3" s="5"/>
      <c r="F3" s="5"/>
      <c r="H3" s="5"/>
      <c r="K3" s="27" t="s">
        <v>349</v>
      </c>
      <c r="L3" s="28"/>
    </row>
    <row r="4" spans="1:14" ht="17.100000000000001" customHeight="1" x14ac:dyDescent="0.15">
      <c r="A4" s="306" t="s">
        <v>32</v>
      </c>
      <c r="B4" s="308" t="s">
        <v>400</v>
      </c>
      <c r="C4" s="309"/>
      <c r="D4" s="308" t="s">
        <v>334</v>
      </c>
      <c r="E4" s="309"/>
      <c r="F4" s="308" t="s">
        <v>360</v>
      </c>
      <c r="G4" s="309"/>
      <c r="H4" s="308" t="s">
        <v>406</v>
      </c>
      <c r="I4" s="309"/>
      <c r="J4" s="308" t="s">
        <v>444</v>
      </c>
      <c r="K4" s="309"/>
    </row>
    <row r="5" spans="1:14" ht="17.100000000000001" customHeight="1" x14ac:dyDescent="0.15">
      <c r="A5" s="301"/>
      <c r="B5" s="10" t="s">
        <v>41</v>
      </c>
      <c r="C5" s="10" t="s">
        <v>42</v>
      </c>
      <c r="D5" s="10" t="s">
        <v>41</v>
      </c>
      <c r="E5" s="10" t="s">
        <v>42</v>
      </c>
      <c r="F5" s="10" t="s">
        <v>41</v>
      </c>
      <c r="G5" s="10" t="s">
        <v>42</v>
      </c>
      <c r="H5" s="10" t="s">
        <v>41</v>
      </c>
      <c r="I5" s="10" t="s">
        <v>42</v>
      </c>
      <c r="J5" s="10" t="s">
        <v>41</v>
      </c>
      <c r="K5" s="10" t="s">
        <v>42</v>
      </c>
    </row>
    <row r="6" spans="1:14" ht="17.100000000000001" customHeight="1" x14ac:dyDescent="0.15">
      <c r="A6" s="29" t="s">
        <v>33</v>
      </c>
      <c r="B6" s="30">
        <f t="shared" ref="B6:G6" si="0">SUM(B7:B12)</f>
        <v>293057</v>
      </c>
      <c r="C6" s="30">
        <f t="shared" si="0"/>
        <v>5920369</v>
      </c>
      <c r="D6" s="30">
        <f t="shared" si="0"/>
        <v>303222</v>
      </c>
      <c r="E6" s="30">
        <f t="shared" si="0"/>
        <v>6303010</v>
      </c>
      <c r="F6" s="30">
        <f t="shared" si="0"/>
        <v>303547</v>
      </c>
      <c r="G6" s="30">
        <f t="shared" si="0"/>
        <v>6417191</v>
      </c>
      <c r="H6" s="31">
        <f>SUM(H7:H12)</f>
        <v>295857</v>
      </c>
      <c r="I6" s="31">
        <f>SUM(I7:I12)</f>
        <v>6441026</v>
      </c>
      <c r="J6" s="31">
        <f>SUM(J7:J12)</f>
        <v>283558</v>
      </c>
      <c r="K6" s="31">
        <f>SUM(K7:K12)</f>
        <v>6086531</v>
      </c>
    </row>
    <row r="7" spans="1:14" ht="17.100000000000001" customHeight="1" x14ac:dyDescent="0.15">
      <c r="A7" s="29" t="s">
        <v>34</v>
      </c>
      <c r="B7" s="30">
        <v>3478</v>
      </c>
      <c r="C7" s="30">
        <v>2041957</v>
      </c>
      <c r="D7" s="30">
        <v>3398</v>
      </c>
      <c r="E7" s="30">
        <v>2153436</v>
      </c>
      <c r="F7" s="30">
        <v>3424</v>
      </c>
      <c r="G7" s="30">
        <v>2168150</v>
      </c>
      <c r="H7" s="30">
        <v>3349</v>
      </c>
      <c r="I7" s="30">
        <v>2256002</v>
      </c>
      <c r="J7" s="31">
        <v>3231</v>
      </c>
      <c r="K7" s="31">
        <v>2084329</v>
      </c>
    </row>
    <row r="8" spans="1:14" ht="17.100000000000001" customHeight="1" x14ac:dyDescent="0.15">
      <c r="A8" s="29" t="s">
        <v>35</v>
      </c>
      <c r="B8" s="30">
        <v>150651</v>
      </c>
      <c r="C8" s="30">
        <v>2116878</v>
      </c>
      <c r="D8" s="30">
        <v>155826</v>
      </c>
      <c r="E8" s="30">
        <v>2278749</v>
      </c>
      <c r="F8" s="30">
        <v>154415</v>
      </c>
      <c r="G8" s="30">
        <v>2405805</v>
      </c>
      <c r="H8" s="30">
        <v>150180</v>
      </c>
      <c r="I8" s="30">
        <v>2387464</v>
      </c>
      <c r="J8" s="31">
        <v>144228</v>
      </c>
      <c r="K8" s="31">
        <v>2291672</v>
      </c>
      <c r="M8" s="32"/>
      <c r="N8" s="32"/>
    </row>
    <row r="9" spans="1:14" ht="17.100000000000001" customHeight="1" x14ac:dyDescent="0.15">
      <c r="A9" s="29" t="s">
        <v>36</v>
      </c>
      <c r="B9" s="30">
        <v>31440</v>
      </c>
      <c r="C9" s="30">
        <v>373079</v>
      </c>
      <c r="D9" s="30">
        <v>32599</v>
      </c>
      <c r="E9" s="30">
        <v>398109</v>
      </c>
      <c r="F9" s="30">
        <v>32058</v>
      </c>
      <c r="G9" s="30">
        <v>388052</v>
      </c>
      <c r="H9" s="30">
        <v>31599</v>
      </c>
      <c r="I9" s="30">
        <v>379276</v>
      </c>
      <c r="J9" s="31">
        <v>30188</v>
      </c>
      <c r="K9" s="31">
        <v>358701</v>
      </c>
      <c r="M9" s="33"/>
      <c r="N9" s="33"/>
    </row>
    <row r="10" spans="1:14" ht="17.100000000000001" customHeight="1" x14ac:dyDescent="0.15">
      <c r="A10" s="29" t="s">
        <v>37</v>
      </c>
      <c r="B10" s="30">
        <v>107237</v>
      </c>
      <c r="C10" s="30">
        <v>1270238</v>
      </c>
      <c r="D10" s="30">
        <v>111022</v>
      </c>
      <c r="E10" s="30">
        <v>1348803</v>
      </c>
      <c r="F10" s="30">
        <v>113230</v>
      </c>
      <c r="G10" s="30">
        <v>1316070</v>
      </c>
      <c r="H10" s="30">
        <v>110144</v>
      </c>
      <c r="I10" s="30">
        <v>1250959</v>
      </c>
      <c r="J10" s="31">
        <v>105255</v>
      </c>
      <c r="K10" s="31">
        <v>1184852</v>
      </c>
      <c r="M10" s="34"/>
      <c r="N10" s="34"/>
    </row>
    <row r="11" spans="1:14" ht="17.100000000000001" customHeight="1" x14ac:dyDescent="0.15">
      <c r="A11" s="35" t="s">
        <v>435</v>
      </c>
      <c r="B11" s="36" t="s">
        <v>332</v>
      </c>
      <c r="C11" s="30">
        <v>101202</v>
      </c>
      <c r="D11" s="36" t="s">
        <v>338</v>
      </c>
      <c r="E11" s="30">
        <v>100043</v>
      </c>
      <c r="F11" s="36" t="s">
        <v>414</v>
      </c>
      <c r="G11" s="30">
        <v>101538</v>
      </c>
      <c r="H11" s="36" t="s">
        <v>446</v>
      </c>
      <c r="I11" s="30">
        <v>97806</v>
      </c>
      <c r="J11" s="37" t="s">
        <v>454</v>
      </c>
      <c r="K11" s="31">
        <v>99094</v>
      </c>
      <c r="M11" s="34"/>
      <c r="N11" s="34"/>
    </row>
    <row r="12" spans="1:14" ht="17.100000000000001" customHeight="1" x14ac:dyDescent="0.15">
      <c r="A12" s="29" t="s">
        <v>38</v>
      </c>
      <c r="B12" s="30">
        <v>251</v>
      </c>
      <c r="C12" s="30">
        <v>17015</v>
      </c>
      <c r="D12" s="30">
        <v>377</v>
      </c>
      <c r="E12" s="30">
        <v>23870</v>
      </c>
      <c r="F12" s="30">
        <v>420</v>
      </c>
      <c r="G12" s="30">
        <v>37576</v>
      </c>
      <c r="H12" s="30">
        <v>585</v>
      </c>
      <c r="I12" s="30">
        <v>69519</v>
      </c>
      <c r="J12" s="31">
        <v>656</v>
      </c>
      <c r="K12" s="31">
        <v>67883</v>
      </c>
      <c r="M12" s="34"/>
      <c r="N12" s="34"/>
    </row>
    <row r="13" spans="1:14" ht="17.100000000000001" customHeight="1" x14ac:dyDescent="0.15"/>
    <row r="14" spans="1:14" ht="17.100000000000001" customHeight="1" x14ac:dyDescent="0.15">
      <c r="A14" s="306" t="s">
        <v>32</v>
      </c>
      <c r="B14" s="307" t="s">
        <v>455</v>
      </c>
      <c r="C14" s="307"/>
    </row>
    <row r="15" spans="1:14" ht="17.100000000000001" customHeight="1" x14ac:dyDescent="0.15">
      <c r="A15" s="301"/>
      <c r="B15" s="10" t="s">
        <v>41</v>
      </c>
      <c r="C15" s="10" t="s">
        <v>42</v>
      </c>
      <c r="D15" s="32"/>
      <c r="E15" s="32"/>
      <c r="F15" s="32"/>
      <c r="G15" s="32"/>
      <c r="H15" s="32"/>
      <c r="I15" s="32"/>
      <c r="J15" s="32"/>
      <c r="K15" s="32"/>
    </row>
    <row r="16" spans="1:14" ht="17.100000000000001" customHeight="1" x14ac:dyDescent="0.15">
      <c r="A16" s="29" t="s">
        <v>33</v>
      </c>
      <c r="B16" s="30">
        <f>SUM(B17:B22)</f>
        <v>268368</v>
      </c>
      <c r="C16" s="38">
        <f>SUM(C17:C22)</f>
        <v>5931982441</v>
      </c>
      <c r="D16" s="34"/>
      <c r="E16" s="34"/>
      <c r="F16" s="34"/>
      <c r="G16" s="34"/>
      <c r="H16" s="33"/>
      <c r="I16" s="33"/>
      <c r="J16" s="33"/>
      <c r="K16" s="33"/>
    </row>
    <row r="17" spans="1:14" ht="17.100000000000001" customHeight="1" x14ac:dyDescent="0.15">
      <c r="A17" s="29" t="s">
        <v>34</v>
      </c>
      <c r="B17" s="31">
        <v>3191</v>
      </c>
      <c r="C17" s="39">
        <v>2071348273</v>
      </c>
      <c r="D17" s="34"/>
      <c r="E17" s="34"/>
      <c r="F17" s="34"/>
      <c r="G17" s="34"/>
      <c r="H17" s="34"/>
      <c r="I17" s="34"/>
      <c r="J17" s="33"/>
      <c r="K17" s="33"/>
    </row>
    <row r="18" spans="1:14" ht="17.100000000000001" customHeight="1" x14ac:dyDescent="0.15">
      <c r="A18" s="29" t="s">
        <v>35</v>
      </c>
      <c r="B18" s="31">
        <v>136590</v>
      </c>
      <c r="C18" s="39">
        <v>2093055905</v>
      </c>
      <c r="D18" s="34"/>
      <c r="E18" s="34"/>
      <c r="F18" s="34"/>
      <c r="G18" s="34"/>
      <c r="H18" s="34"/>
      <c r="I18" s="34"/>
      <c r="J18" s="33"/>
      <c r="K18" s="33"/>
      <c r="M18" s="32"/>
      <c r="N18" s="32"/>
    </row>
    <row r="19" spans="1:14" ht="17.100000000000001" customHeight="1" x14ac:dyDescent="0.15">
      <c r="A19" s="29" t="s">
        <v>36</v>
      </c>
      <c r="B19" s="31">
        <v>28174</v>
      </c>
      <c r="C19" s="39">
        <v>327243450</v>
      </c>
      <c r="D19" s="34"/>
      <c r="E19" s="34"/>
      <c r="F19" s="34"/>
      <c r="G19" s="34"/>
      <c r="H19" s="34"/>
      <c r="I19" s="34"/>
      <c r="J19" s="33"/>
      <c r="K19" s="33"/>
      <c r="M19" s="33"/>
      <c r="N19" s="33"/>
    </row>
    <row r="20" spans="1:14" ht="17.100000000000001" customHeight="1" x14ac:dyDescent="0.15">
      <c r="A20" s="29" t="s">
        <v>37</v>
      </c>
      <c r="B20" s="31">
        <v>99589</v>
      </c>
      <c r="C20" s="39">
        <v>1256691860</v>
      </c>
      <c r="D20" s="34"/>
      <c r="E20" s="34"/>
      <c r="F20" s="34"/>
      <c r="G20" s="34"/>
      <c r="H20" s="34"/>
      <c r="I20" s="34"/>
      <c r="J20" s="33"/>
      <c r="K20" s="33"/>
      <c r="M20" s="34"/>
      <c r="N20" s="34"/>
    </row>
    <row r="21" spans="1:14" ht="17.100000000000001" customHeight="1" x14ac:dyDescent="0.15">
      <c r="A21" s="35" t="s">
        <v>435</v>
      </c>
      <c r="B21" s="36" t="s">
        <v>479</v>
      </c>
      <c r="C21" s="39">
        <v>98477463</v>
      </c>
      <c r="D21" s="40"/>
      <c r="E21" s="34"/>
      <c r="F21" s="40"/>
      <c r="G21" s="34"/>
      <c r="H21" s="40"/>
      <c r="I21" s="34"/>
      <c r="J21" s="41"/>
      <c r="K21" s="33"/>
      <c r="M21" s="34"/>
      <c r="N21" s="34"/>
    </row>
    <row r="22" spans="1:14" ht="17.100000000000001" customHeight="1" x14ac:dyDescent="0.15">
      <c r="A22" s="29" t="s">
        <v>38</v>
      </c>
      <c r="B22" s="31">
        <v>824</v>
      </c>
      <c r="C22" s="39">
        <v>85165490</v>
      </c>
      <c r="D22" s="34"/>
      <c r="E22" s="34"/>
      <c r="F22" s="34"/>
      <c r="G22" s="34"/>
      <c r="H22" s="34"/>
      <c r="I22" s="34"/>
      <c r="J22" s="33"/>
      <c r="K22" s="33"/>
      <c r="M22" s="34"/>
      <c r="N22" s="34"/>
    </row>
    <row r="23" spans="1:14" ht="17.100000000000001" customHeight="1" x14ac:dyDescent="0.15">
      <c r="A23" t="s">
        <v>415</v>
      </c>
      <c r="B23" s="42"/>
      <c r="C23" s="42"/>
      <c r="M23" s="34"/>
      <c r="N23" s="34"/>
    </row>
    <row r="24" spans="1:14" ht="17.100000000000001" customHeight="1" x14ac:dyDescent="0.15">
      <c r="A24" t="s">
        <v>436</v>
      </c>
      <c r="M24" s="34"/>
      <c r="N24" s="34"/>
    </row>
    <row r="25" spans="1:14" ht="17.100000000000001" customHeight="1" x14ac:dyDescent="0.15">
      <c r="A25" t="s">
        <v>434</v>
      </c>
    </row>
    <row r="36" spans="1:13" ht="17.25" x14ac:dyDescent="0.15">
      <c r="A36" s="3" t="s">
        <v>118</v>
      </c>
      <c r="B36" s="3"/>
      <c r="C36" s="3"/>
      <c r="D36" s="5"/>
      <c r="E36" s="5"/>
      <c r="F36" s="5"/>
      <c r="G36" s="25"/>
      <c r="H36" s="5"/>
      <c r="I36" s="5"/>
      <c r="J36" s="5"/>
      <c r="K36" s="5"/>
      <c r="L36" s="5"/>
    </row>
    <row r="37" spans="1:13" ht="12.95" customHeight="1" x14ac:dyDescent="0.2">
      <c r="A37" s="24"/>
      <c r="B37" s="24"/>
      <c r="C37" s="24"/>
      <c r="D37" s="5"/>
      <c r="E37" s="5"/>
      <c r="F37" s="5"/>
      <c r="G37" s="25"/>
      <c r="H37" s="5"/>
      <c r="I37" s="5"/>
      <c r="J37" s="5"/>
      <c r="K37" s="5"/>
      <c r="L37" s="5"/>
    </row>
    <row r="38" spans="1:13" ht="17.100000000000001" customHeight="1" x14ac:dyDescent="0.15">
      <c r="A38" s="26"/>
      <c r="B38" s="5"/>
      <c r="C38" s="5"/>
      <c r="D38" s="5"/>
      <c r="E38" s="5"/>
      <c r="F38" s="43"/>
      <c r="G38" s="43"/>
      <c r="H38" s="5"/>
      <c r="I38" s="5"/>
      <c r="K38" s="44" t="s">
        <v>349</v>
      </c>
      <c r="L38" s="28"/>
    </row>
    <row r="39" spans="1:13" ht="17.100000000000001" customHeight="1" x14ac:dyDescent="0.15">
      <c r="A39" s="306" t="s">
        <v>32</v>
      </c>
      <c r="B39" s="307" t="s">
        <v>385</v>
      </c>
      <c r="C39" s="310"/>
      <c r="D39" s="307" t="s">
        <v>386</v>
      </c>
      <c r="E39" s="310"/>
      <c r="F39" s="307" t="s">
        <v>387</v>
      </c>
      <c r="G39" s="310"/>
      <c r="H39" s="307" t="s">
        <v>388</v>
      </c>
      <c r="I39" s="310"/>
      <c r="J39" s="307" t="s">
        <v>389</v>
      </c>
      <c r="K39" s="310"/>
    </row>
    <row r="40" spans="1:13" ht="17.100000000000001" customHeight="1" x14ac:dyDescent="0.15">
      <c r="A40" s="301"/>
      <c r="B40" s="10" t="s">
        <v>41</v>
      </c>
      <c r="C40" s="10" t="s">
        <v>42</v>
      </c>
      <c r="D40" s="10" t="s">
        <v>41</v>
      </c>
      <c r="E40" s="10" t="s">
        <v>42</v>
      </c>
      <c r="F40" s="10" t="s">
        <v>41</v>
      </c>
      <c r="G40" s="10" t="s">
        <v>42</v>
      </c>
      <c r="H40" s="10" t="s">
        <v>41</v>
      </c>
      <c r="I40" s="10" t="s">
        <v>42</v>
      </c>
      <c r="J40" s="10" t="s">
        <v>41</v>
      </c>
      <c r="K40" s="10" t="s">
        <v>42</v>
      </c>
    </row>
    <row r="41" spans="1:13" ht="17.100000000000001" customHeight="1" x14ac:dyDescent="0.15">
      <c r="A41" s="29" t="s">
        <v>33</v>
      </c>
      <c r="B41" s="45">
        <v>271370</v>
      </c>
      <c r="C41" s="45">
        <v>4771468</v>
      </c>
      <c r="D41" s="46">
        <v>282374</v>
      </c>
      <c r="E41" s="46">
        <v>4801455</v>
      </c>
      <c r="F41" s="46">
        <v>297222</v>
      </c>
      <c r="G41" s="46">
        <v>5255765</v>
      </c>
      <c r="H41" s="46">
        <v>298748</v>
      </c>
      <c r="I41" s="46">
        <v>5389597</v>
      </c>
      <c r="J41" s="46">
        <v>307944</v>
      </c>
      <c r="K41" s="46">
        <v>5708628</v>
      </c>
    </row>
    <row r="42" spans="1:13" ht="17.100000000000001" customHeight="1" x14ac:dyDescent="0.15">
      <c r="A42" s="29" t="s">
        <v>34</v>
      </c>
      <c r="B42" s="45">
        <v>3841</v>
      </c>
      <c r="C42" s="45">
        <v>1585672</v>
      </c>
      <c r="D42" s="46">
        <v>3723</v>
      </c>
      <c r="E42" s="46">
        <v>1580732</v>
      </c>
      <c r="F42" s="46">
        <v>4059</v>
      </c>
      <c r="G42" s="46">
        <v>1802036</v>
      </c>
      <c r="H42" s="46">
        <v>4208</v>
      </c>
      <c r="I42" s="46">
        <v>1865762</v>
      </c>
      <c r="J42" s="46">
        <v>4296</v>
      </c>
      <c r="K42" s="46">
        <v>2005633</v>
      </c>
    </row>
    <row r="43" spans="1:13" ht="17.100000000000001" customHeight="1" x14ac:dyDescent="0.15">
      <c r="A43" s="29" t="s">
        <v>35</v>
      </c>
      <c r="B43" s="45">
        <v>151682</v>
      </c>
      <c r="C43" s="45">
        <v>1767020</v>
      </c>
      <c r="D43" s="46">
        <v>156187</v>
      </c>
      <c r="E43" s="46">
        <v>1785638</v>
      </c>
      <c r="F43" s="46">
        <v>162855</v>
      </c>
      <c r="G43" s="46">
        <v>1918028</v>
      </c>
      <c r="H43" s="46">
        <v>163373</v>
      </c>
      <c r="I43" s="46">
        <v>1957632</v>
      </c>
      <c r="J43" s="46">
        <v>167296</v>
      </c>
      <c r="K43" s="46">
        <v>2066986</v>
      </c>
    </row>
    <row r="44" spans="1:13" ht="17.100000000000001" customHeight="1" x14ac:dyDescent="0.15">
      <c r="A44" s="29" t="s">
        <v>36</v>
      </c>
      <c r="B44" s="45">
        <v>30373</v>
      </c>
      <c r="C44" s="45">
        <v>409359</v>
      </c>
      <c r="D44" s="46">
        <v>30472</v>
      </c>
      <c r="E44" s="46">
        <v>389729</v>
      </c>
      <c r="F44" s="46">
        <v>31388</v>
      </c>
      <c r="G44" s="46">
        <v>390094</v>
      </c>
      <c r="H44" s="46">
        <v>30903</v>
      </c>
      <c r="I44" s="46">
        <v>396307</v>
      </c>
      <c r="J44" s="46">
        <v>30466</v>
      </c>
      <c r="K44" s="46">
        <v>370558</v>
      </c>
    </row>
    <row r="45" spans="1:13" ht="17.100000000000001" customHeight="1" x14ac:dyDescent="0.15">
      <c r="A45" s="29" t="s">
        <v>37</v>
      </c>
      <c r="B45" s="45">
        <v>85404</v>
      </c>
      <c r="C45" s="45">
        <v>872611</v>
      </c>
      <c r="D45" s="46">
        <v>91889</v>
      </c>
      <c r="E45" s="46">
        <v>926975</v>
      </c>
      <c r="F45" s="46">
        <v>98828</v>
      </c>
      <c r="G45" s="46">
        <v>1026186</v>
      </c>
      <c r="H45" s="46">
        <v>100199</v>
      </c>
      <c r="I45" s="46">
        <v>1047542</v>
      </c>
      <c r="J45" s="46">
        <v>105822</v>
      </c>
      <c r="K45" s="46">
        <v>1138204</v>
      </c>
    </row>
    <row r="46" spans="1:13" ht="17.100000000000001" customHeight="1" x14ac:dyDescent="0.15">
      <c r="A46" s="35" t="s">
        <v>435</v>
      </c>
      <c r="B46" s="45" t="s">
        <v>71</v>
      </c>
      <c r="C46" s="45">
        <v>133205</v>
      </c>
      <c r="D46" s="46" t="s">
        <v>75</v>
      </c>
      <c r="E46" s="46">
        <v>113141</v>
      </c>
      <c r="F46" s="46" t="s">
        <v>81</v>
      </c>
      <c r="G46" s="46">
        <v>114471</v>
      </c>
      <c r="H46" s="46" t="s">
        <v>82</v>
      </c>
      <c r="I46" s="46">
        <v>118505</v>
      </c>
      <c r="J46" s="46" t="s">
        <v>83</v>
      </c>
      <c r="K46" s="46">
        <v>123350</v>
      </c>
    </row>
    <row r="47" spans="1:13" ht="17.100000000000001" customHeight="1" x14ac:dyDescent="0.15">
      <c r="A47" s="29" t="s">
        <v>38</v>
      </c>
      <c r="B47" s="45">
        <v>70</v>
      </c>
      <c r="C47" s="45">
        <v>3601</v>
      </c>
      <c r="D47" s="47">
        <v>103</v>
      </c>
      <c r="E47" s="47">
        <v>5240</v>
      </c>
      <c r="F47" s="47">
        <v>92</v>
      </c>
      <c r="G47" s="48">
        <v>4950</v>
      </c>
      <c r="H47" s="47">
        <v>65</v>
      </c>
      <c r="I47" s="48">
        <v>3849</v>
      </c>
      <c r="J47" s="47">
        <v>64</v>
      </c>
      <c r="K47" s="48">
        <v>3897</v>
      </c>
    </row>
    <row r="48" spans="1:13" ht="17.100000000000001" customHeight="1" x14ac:dyDescent="0.15">
      <c r="A48" s="49"/>
      <c r="B48" s="42"/>
      <c r="C48" s="42"/>
      <c r="D48" s="28"/>
      <c r="E48" s="28"/>
      <c r="F48" s="28"/>
      <c r="G48" s="50"/>
      <c r="H48" s="28"/>
      <c r="I48" s="50"/>
      <c r="J48" s="28"/>
      <c r="K48" s="50"/>
      <c r="L48" s="28"/>
      <c r="M48" s="50"/>
    </row>
    <row r="49" spans="1:13" ht="17.100000000000001" customHeight="1" x14ac:dyDescent="0.15">
      <c r="A49" s="306" t="s">
        <v>32</v>
      </c>
      <c r="B49" s="307" t="s">
        <v>390</v>
      </c>
      <c r="C49" s="310"/>
      <c r="D49" s="307" t="s">
        <v>391</v>
      </c>
      <c r="E49" s="310"/>
      <c r="F49" s="307" t="s">
        <v>392</v>
      </c>
      <c r="G49" s="310"/>
      <c r="H49" s="307" t="s">
        <v>393</v>
      </c>
      <c r="I49" s="310"/>
      <c r="J49" s="307" t="s">
        <v>394</v>
      </c>
      <c r="K49" s="310"/>
    </row>
    <row r="50" spans="1:13" ht="17.100000000000001" customHeight="1" x14ac:dyDescent="0.15">
      <c r="A50" s="301"/>
      <c r="B50" s="10" t="s">
        <v>41</v>
      </c>
      <c r="C50" s="10" t="s">
        <v>42</v>
      </c>
      <c r="D50" s="10" t="s">
        <v>41</v>
      </c>
      <c r="E50" s="10" t="s">
        <v>42</v>
      </c>
      <c r="F50" s="10" t="s">
        <v>41</v>
      </c>
      <c r="G50" s="10" t="s">
        <v>42</v>
      </c>
      <c r="H50" s="10" t="s">
        <v>41</v>
      </c>
      <c r="I50" s="10" t="s">
        <v>42</v>
      </c>
      <c r="J50" s="10" t="s">
        <v>41</v>
      </c>
      <c r="K50" s="10" t="s">
        <v>42</v>
      </c>
    </row>
    <row r="51" spans="1:13" ht="17.100000000000001" customHeight="1" x14ac:dyDescent="0.15">
      <c r="A51" s="29" t="s">
        <v>33</v>
      </c>
      <c r="B51" s="46">
        <v>312142</v>
      </c>
      <c r="C51" s="46">
        <v>5923701</v>
      </c>
      <c r="D51" s="46">
        <v>314829</v>
      </c>
      <c r="E51" s="46">
        <f>SUM(E52:E57)</f>
        <v>5903965</v>
      </c>
      <c r="F51" s="46">
        <f>SUM(F52:F57)</f>
        <v>327580</v>
      </c>
      <c r="G51" s="46">
        <f>SUM(G52:G57)</f>
        <v>6099048</v>
      </c>
      <c r="H51" s="46">
        <f>SUM(H52:H57)</f>
        <v>332158</v>
      </c>
      <c r="I51" s="46">
        <f>SUM(I52:I57)</f>
        <v>6218858</v>
      </c>
      <c r="J51" s="46">
        <v>330808</v>
      </c>
      <c r="K51" s="46">
        <v>6341600</v>
      </c>
    </row>
    <row r="52" spans="1:13" ht="17.100000000000001" customHeight="1" x14ac:dyDescent="0.15">
      <c r="A52" s="29" t="s">
        <v>34</v>
      </c>
      <c r="B52" s="46">
        <v>4125</v>
      </c>
      <c r="C52" s="46">
        <v>2092234</v>
      </c>
      <c r="D52" s="46">
        <v>4003</v>
      </c>
      <c r="E52" s="46">
        <v>1960175</v>
      </c>
      <c r="F52" s="46">
        <v>4091</v>
      </c>
      <c r="G52" s="46">
        <v>2090779</v>
      </c>
      <c r="H52" s="46">
        <v>4134</v>
      </c>
      <c r="I52" s="46">
        <v>2091054</v>
      </c>
      <c r="J52" s="46">
        <v>4207</v>
      </c>
      <c r="K52" s="46">
        <v>2209857</v>
      </c>
    </row>
    <row r="53" spans="1:13" ht="17.100000000000001" customHeight="1" x14ac:dyDescent="0.15">
      <c r="A53" s="29" t="s">
        <v>35</v>
      </c>
      <c r="B53" s="46">
        <v>164323</v>
      </c>
      <c r="C53" s="46">
        <v>2126962</v>
      </c>
      <c r="D53" s="46">
        <v>162856</v>
      </c>
      <c r="E53" s="46">
        <v>2137692</v>
      </c>
      <c r="F53" s="46">
        <v>171438</v>
      </c>
      <c r="G53" s="46">
        <v>2195630</v>
      </c>
      <c r="H53" s="46">
        <v>174225</v>
      </c>
      <c r="I53" s="46">
        <v>2222730</v>
      </c>
      <c r="J53" s="46">
        <v>172915</v>
      </c>
      <c r="K53" s="46">
        <v>2249987</v>
      </c>
    </row>
    <row r="54" spans="1:13" ht="17.100000000000001" customHeight="1" x14ac:dyDescent="0.15">
      <c r="A54" s="29" t="s">
        <v>36</v>
      </c>
      <c r="B54" s="46">
        <v>31569</v>
      </c>
      <c r="C54" s="46">
        <v>383157</v>
      </c>
      <c r="D54" s="46">
        <v>32684</v>
      </c>
      <c r="E54" s="46">
        <v>396351</v>
      </c>
      <c r="F54" s="46">
        <v>33228</v>
      </c>
      <c r="G54" s="46">
        <v>402175</v>
      </c>
      <c r="H54" s="46">
        <v>33559</v>
      </c>
      <c r="I54" s="46">
        <v>401123</v>
      </c>
      <c r="J54" s="46">
        <v>34061</v>
      </c>
      <c r="K54" s="46">
        <v>397878</v>
      </c>
    </row>
    <row r="55" spans="1:13" ht="17.100000000000001" customHeight="1" x14ac:dyDescent="0.15">
      <c r="A55" s="29" t="s">
        <v>37</v>
      </c>
      <c r="B55" s="46">
        <v>112038</v>
      </c>
      <c r="C55" s="46">
        <v>1102480</v>
      </c>
      <c r="D55" s="46">
        <v>115194</v>
      </c>
      <c r="E55" s="46">
        <v>1284405</v>
      </c>
      <c r="F55" s="46">
        <v>118704</v>
      </c>
      <c r="G55" s="46">
        <v>1282945</v>
      </c>
      <c r="H55" s="46">
        <v>120089</v>
      </c>
      <c r="I55" s="46">
        <v>1370829</v>
      </c>
      <c r="J55" s="46">
        <v>119451</v>
      </c>
      <c r="K55" s="46">
        <v>1348702</v>
      </c>
    </row>
    <row r="56" spans="1:13" ht="17.100000000000001" customHeight="1" x14ac:dyDescent="0.15">
      <c r="A56" s="35" t="s">
        <v>435</v>
      </c>
      <c r="B56" s="46" t="s">
        <v>84</v>
      </c>
      <c r="C56" s="46">
        <v>118631</v>
      </c>
      <c r="D56" s="46" t="s">
        <v>85</v>
      </c>
      <c r="E56" s="46">
        <v>119649</v>
      </c>
      <c r="F56" s="51" t="s">
        <v>90</v>
      </c>
      <c r="G56" s="46">
        <v>120658</v>
      </c>
      <c r="H56" s="51" t="s">
        <v>91</v>
      </c>
      <c r="I56" s="46">
        <v>123366</v>
      </c>
      <c r="J56" s="51" t="s">
        <v>99</v>
      </c>
      <c r="K56" s="46">
        <v>121256</v>
      </c>
    </row>
    <row r="57" spans="1:13" ht="17.100000000000001" customHeight="1" x14ac:dyDescent="0.15">
      <c r="A57" s="29" t="s">
        <v>38</v>
      </c>
      <c r="B57" s="47">
        <v>87</v>
      </c>
      <c r="C57" s="48">
        <v>5386</v>
      </c>
      <c r="D57" s="47">
        <v>92</v>
      </c>
      <c r="E57" s="48">
        <v>5693</v>
      </c>
      <c r="F57" s="47">
        <v>119</v>
      </c>
      <c r="G57" s="48">
        <v>6861</v>
      </c>
      <c r="H57" s="47">
        <v>151</v>
      </c>
      <c r="I57" s="48">
        <v>9756</v>
      </c>
      <c r="J57" s="47">
        <v>174</v>
      </c>
      <c r="K57" s="37">
        <v>13920</v>
      </c>
    </row>
    <row r="58" spans="1:13" ht="17.100000000000001" customHeight="1" x14ac:dyDescent="0.15">
      <c r="A58" s="49"/>
      <c r="B58" s="28"/>
      <c r="C58" s="28"/>
      <c r="D58" s="28"/>
      <c r="E58" s="28"/>
      <c r="F58" s="28"/>
      <c r="G58" s="50"/>
      <c r="H58" s="28"/>
      <c r="I58" s="50"/>
      <c r="J58" s="28"/>
      <c r="K58" s="50"/>
      <c r="L58" s="28"/>
      <c r="M58" s="50"/>
    </row>
    <row r="59" spans="1:13" ht="17.100000000000001" customHeight="1" x14ac:dyDescent="0.15">
      <c r="A59" s="306" t="s">
        <v>32</v>
      </c>
      <c r="B59" s="307" t="s">
        <v>395</v>
      </c>
      <c r="C59" s="310"/>
      <c r="D59" s="307" t="s">
        <v>396</v>
      </c>
      <c r="E59" s="310"/>
      <c r="F59" s="307" t="s">
        <v>397</v>
      </c>
      <c r="G59" s="310"/>
      <c r="H59" s="307" t="s">
        <v>398</v>
      </c>
      <c r="I59" s="310"/>
      <c r="J59" s="307" t="s">
        <v>402</v>
      </c>
      <c r="K59" s="310"/>
      <c r="L59" s="28"/>
      <c r="M59" s="50"/>
    </row>
    <row r="60" spans="1:13" ht="17.100000000000001" customHeight="1" x14ac:dyDescent="0.15">
      <c r="A60" s="301"/>
      <c r="B60" s="10" t="s">
        <v>41</v>
      </c>
      <c r="C60" s="10" t="s">
        <v>42</v>
      </c>
      <c r="D60" s="10" t="s">
        <v>41</v>
      </c>
      <c r="E60" s="10" t="s">
        <v>42</v>
      </c>
      <c r="F60" s="10" t="s">
        <v>41</v>
      </c>
      <c r="G60" s="10" t="s">
        <v>42</v>
      </c>
      <c r="H60" s="10" t="s">
        <v>41</v>
      </c>
      <c r="I60" s="10" t="s">
        <v>42</v>
      </c>
      <c r="J60" s="10" t="s">
        <v>41</v>
      </c>
      <c r="K60" s="10" t="s">
        <v>42</v>
      </c>
      <c r="L60" s="28"/>
      <c r="M60" s="50"/>
    </row>
    <row r="61" spans="1:13" ht="17.100000000000001" customHeight="1" x14ac:dyDescent="0.15">
      <c r="A61" s="29" t="s">
        <v>33</v>
      </c>
      <c r="B61" s="46">
        <v>33085</v>
      </c>
      <c r="C61" s="46">
        <v>6582172</v>
      </c>
      <c r="D61" s="30">
        <v>320415</v>
      </c>
      <c r="E61" s="30">
        <v>6329597</v>
      </c>
      <c r="F61" s="30">
        <v>315372</v>
      </c>
      <c r="G61" s="30">
        <v>6297524</v>
      </c>
      <c r="H61" s="30">
        <v>313874</v>
      </c>
      <c r="I61" s="30">
        <v>6070182</v>
      </c>
      <c r="J61" s="30">
        <f>SUM(J62:J67)</f>
        <v>312684</v>
      </c>
      <c r="K61" s="30">
        <f>SUM(K62:K67)</f>
        <v>6051339</v>
      </c>
      <c r="L61" s="28"/>
      <c r="M61" s="50"/>
    </row>
    <row r="62" spans="1:13" ht="17.100000000000001" customHeight="1" x14ac:dyDescent="0.15">
      <c r="A62" s="29" t="s">
        <v>34</v>
      </c>
      <c r="B62" s="46">
        <v>4330</v>
      </c>
      <c r="C62" s="46">
        <v>2279174</v>
      </c>
      <c r="D62" s="30">
        <v>4280</v>
      </c>
      <c r="E62" s="30">
        <v>2266876</v>
      </c>
      <c r="F62" s="30">
        <v>4096</v>
      </c>
      <c r="G62" s="30">
        <v>2269471</v>
      </c>
      <c r="H62" s="30">
        <v>3867</v>
      </c>
      <c r="I62" s="30">
        <v>2157337</v>
      </c>
      <c r="J62" s="30">
        <v>3653</v>
      </c>
      <c r="K62" s="30">
        <v>2157397</v>
      </c>
      <c r="L62" s="28"/>
      <c r="M62" s="50"/>
    </row>
    <row r="63" spans="1:13" ht="17.100000000000001" customHeight="1" x14ac:dyDescent="0.15">
      <c r="A63" s="29" t="s">
        <v>35</v>
      </c>
      <c r="B63" s="46">
        <v>171950</v>
      </c>
      <c r="C63" s="46">
        <v>2320812</v>
      </c>
      <c r="D63" s="30">
        <v>165886</v>
      </c>
      <c r="E63" s="30">
        <v>2234712</v>
      </c>
      <c r="F63" s="30">
        <v>162962</v>
      </c>
      <c r="G63" s="30">
        <v>2194883</v>
      </c>
      <c r="H63" s="30">
        <v>161814</v>
      </c>
      <c r="I63" s="30">
        <v>2146962</v>
      </c>
      <c r="J63" s="30">
        <v>158835</v>
      </c>
      <c r="K63" s="30">
        <v>2122353</v>
      </c>
      <c r="L63" s="28"/>
      <c r="M63" s="50"/>
    </row>
    <row r="64" spans="1:13" ht="17.100000000000001" customHeight="1" x14ac:dyDescent="0.15">
      <c r="A64" s="29" t="s">
        <v>36</v>
      </c>
      <c r="B64" s="46">
        <v>33913</v>
      </c>
      <c r="C64" s="46">
        <v>396556</v>
      </c>
      <c r="D64" s="30">
        <v>33604</v>
      </c>
      <c r="E64" s="30">
        <v>386044</v>
      </c>
      <c r="F64" s="30">
        <v>33759</v>
      </c>
      <c r="G64" s="30">
        <v>387470</v>
      </c>
      <c r="H64" s="30">
        <v>33958</v>
      </c>
      <c r="I64" s="30">
        <v>378810</v>
      </c>
      <c r="J64" s="30">
        <v>34400</v>
      </c>
      <c r="K64" s="30">
        <v>375699</v>
      </c>
      <c r="L64" s="28"/>
      <c r="M64" s="50"/>
    </row>
    <row r="65" spans="1:13" ht="17.100000000000001" customHeight="1" x14ac:dyDescent="0.15">
      <c r="A65" s="29" t="s">
        <v>37</v>
      </c>
      <c r="B65" s="46">
        <v>119649</v>
      </c>
      <c r="C65" s="46">
        <v>1439036</v>
      </c>
      <c r="D65" s="30">
        <v>116380</v>
      </c>
      <c r="E65" s="30">
        <v>1296931</v>
      </c>
      <c r="F65" s="30">
        <v>114346</v>
      </c>
      <c r="G65" s="30">
        <v>1306252</v>
      </c>
      <c r="H65" s="30">
        <v>114017</v>
      </c>
      <c r="I65" s="30">
        <v>1256719</v>
      </c>
      <c r="J65" s="30">
        <v>112033</v>
      </c>
      <c r="K65" s="30">
        <v>1273447</v>
      </c>
      <c r="L65" s="28"/>
      <c r="M65" s="50"/>
    </row>
    <row r="66" spans="1:13" ht="17.100000000000001" customHeight="1" x14ac:dyDescent="0.15">
      <c r="A66" s="35" t="s">
        <v>435</v>
      </c>
      <c r="B66" s="51" t="s">
        <v>116</v>
      </c>
      <c r="C66" s="46">
        <v>127218</v>
      </c>
      <c r="D66" s="36" t="s">
        <v>131</v>
      </c>
      <c r="E66" s="30">
        <v>128696</v>
      </c>
      <c r="F66" s="36" t="s">
        <v>133</v>
      </c>
      <c r="G66" s="30">
        <v>124536</v>
      </c>
      <c r="H66" s="36" t="s">
        <v>312</v>
      </c>
      <c r="I66" s="30">
        <v>115123</v>
      </c>
      <c r="J66" s="36">
        <v>3477</v>
      </c>
      <c r="K66" s="30">
        <v>103044</v>
      </c>
      <c r="L66" s="28"/>
      <c r="M66" s="50"/>
    </row>
    <row r="67" spans="1:13" ht="17.100000000000001" customHeight="1" x14ac:dyDescent="0.15">
      <c r="A67" s="29" t="s">
        <v>38</v>
      </c>
      <c r="B67" s="47">
        <v>243</v>
      </c>
      <c r="C67" s="48">
        <v>19376</v>
      </c>
      <c r="D67" s="30">
        <v>265</v>
      </c>
      <c r="E67" s="30">
        <v>16338</v>
      </c>
      <c r="F67" s="30">
        <v>209</v>
      </c>
      <c r="G67" s="30">
        <v>14912</v>
      </c>
      <c r="H67" s="30">
        <v>218</v>
      </c>
      <c r="I67" s="30">
        <v>15231</v>
      </c>
      <c r="J67" s="30">
        <v>286</v>
      </c>
      <c r="K67" s="30">
        <v>19399</v>
      </c>
      <c r="L67" s="28"/>
      <c r="M67" s="50"/>
    </row>
    <row r="68" spans="1:13" ht="17.100000000000001" customHeight="1" x14ac:dyDescent="0.15">
      <c r="A68" t="s">
        <v>415</v>
      </c>
      <c r="B68" s="42"/>
      <c r="C68" s="42"/>
      <c r="D68" s="28"/>
      <c r="E68" s="28"/>
      <c r="F68" s="28"/>
      <c r="G68" s="50"/>
      <c r="H68" s="28"/>
      <c r="I68" s="50"/>
      <c r="J68" s="28"/>
      <c r="K68" s="50"/>
      <c r="L68" s="28"/>
      <c r="M68" s="50"/>
    </row>
    <row r="69" spans="1:13" ht="17.100000000000001" customHeight="1" x14ac:dyDescent="0.15">
      <c r="A69" t="s">
        <v>436</v>
      </c>
    </row>
    <row r="70" spans="1:13" ht="17.100000000000001" customHeight="1" x14ac:dyDescent="0.15">
      <c r="A70" t="s">
        <v>434</v>
      </c>
    </row>
    <row r="71" spans="1:13" ht="17.25" x14ac:dyDescent="0.15">
      <c r="A71" s="3" t="s">
        <v>74</v>
      </c>
      <c r="B71" s="3"/>
      <c r="C71" s="3"/>
      <c r="D71" s="5"/>
      <c r="E71" s="5"/>
      <c r="F71" s="5"/>
      <c r="G71" s="5"/>
      <c r="H71" s="5"/>
      <c r="I71" s="5"/>
      <c r="J71" s="5"/>
      <c r="L71" s="5"/>
      <c r="M71" s="5"/>
    </row>
    <row r="72" spans="1:13" ht="12.95" customHeight="1" x14ac:dyDescent="0.2">
      <c r="A72" s="24"/>
      <c r="B72" s="24"/>
      <c r="C72" s="24"/>
      <c r="D72" s="5"/>
      <c r="E72" s="5"/>
      <c r="F72" s="5"/>
      <c r="G72" s="5"/>
      <c r="H72" s="5"/>
      <c r="I72" s="5"/>
      <c r="J72" s="5"/>
      <c r="L72" s="5"/>
      <c r="M72" s="5"/>
    </row>
    <row r="73" spans="1:13" ht="17.100000000000001" customHeight="1" x14ac:dyDescent="0.2">
      <c r="A73" s="52"/>
      <c r="B73" s="53"/>
      <c r="D73" s="5"/>
      <c r="F73" s="5"/>
      <c r="H73" s="5"/>
      <c r="J73" s="5"/>
      <c r="K73" s="44" t="s">
        <v>349</v>
      </c>
      <c r="L73" s="5"/>
      <c r="M73" s="5"/>
    </row>
    <row r="74" spans="1:13" ht="17.100000000000001" customHeight="1" x14ac:dyDescent="0.15">
      <c r="A74" s="306" t="s">
        <v>32</v>
      </c>
      <c r="B74" s="308" t="s">
        <v>400</v>
      </c>
      <c r="C74" s="309"/>
      <c r="D74" s="308" t="s">
        <v>401</v>
      </c>
      <c r="E74" s="309"/>
      <c r="F74" s="308" t="s">
        <v>405</v>
      </c>
      <c r="G74" s="309"/>
      <c r="H74" s="308" t="s">
        <v>430</v>
      </c>
      <c r="I74" s="309"/>
      <c r="J74" s="308" t="s">
        <v>448</v>
      </c>
      <c r="K74" s="309"/>
    </row>
    <row r="75" spans="1:13" ht="17.100000000000001" customHeight="1" x14ac:dyDescent="0.15">
      <c r="A75" s="301"/>
      <c r="B75" s="9" t="s">
        <v>43</v>
      </c>
      <c r="C75" s="10" t="s">
        <v>44</v>
      </c>
      <c r="D75" s="9" t="s">
        <v>43</v>
      </c>
      <c r="E75" s="10" t="s">
        <v>44</v>
      </c>
      <c r="F75" s="9" t="s">
        <v>43</v>
      </c>
      <c r="G75" s="10" t="s">
        <v>44</v>
      </c>
      <c r="H75" s="9" t="s">
        <v>43</v>
      </c>
      <c r="I75" s="10" t="s">
        <v>44</v>
      </c>
      <c r="J75" s="9" t="s">
        <v>43</v>
      </c>
      <c r="K75" s="10" t="s">
        <v>44</v>
      </c>
    </row>
    <row r="76" spans="1:13" ht="17.100000000000001" customHeight="1" x14ac:dyDescent="0.15">
      <c r="A76" s="29" t="s">
        <v>33</v>
      </c>
      <c r="B76" s="46">
        <f>SUM(B77:B80)</f>
        <v>14117</v>
      </c>
      <c r="C76" s="46">
        <f>SUM(C77:C80)</f>
        <v>656218</v>
      </c>
      <c r="D76" s="46">
        <f t="shared" ref="D76:I76" si="1">SUM(D77:D81)</f>
        <v>15041</v>
      </c>
      <c r="E76" s="46">
        <f t="shared" si="1"/>
        <v>718450</v>
      </c>
      <c r="F76" s="46">
        <f t="shared" si="1"/>
        <v>16856</v>
      </c>
      <c r="G76" s="46">
        <f t="shared" si="1"/>
        <v>740225</v>
      </c>
      <c r="H76" s="46">
        <f t="shared" si="1"/>
        <v>16114</v>
      </c>
      <c r="I76" s="46">
        <f t="shared" si="1"/>
        <v>776227</v>
      </c>
      <c r="J76" s="46">
        <f>SUM(J77:J81)</f>
        <v>15339</v>
      </c>
      <c r="K76" s="46">
        <f>SUM(K77:K81)</f>
        <v>746192</v>
      </c>
    </row>
    <row r="77" spans="1:13" ht="17.100000000000001" customHeight="1" x14ac:dyDescent="0.15">
      <c r="A77" s="29" t="s">
        <v>58</v>
      </c>
      <c r="B77" s="46">
        <v>4328</v>
      </c>
      <c r="C77" s="46">
        <v>26663</v>
      </c>
      <c r="D77" s="46">
        <v>4569</v>
      </c>
      <c r="E77" s="46">
        <v>30608</v>
      </c>
      <c r="F77" s="46">
        <v>4139</v>
      </c>
      <c r="G77" s="46">
        <v>26443</v>
      </c>
      <c r="H77" s="46">
        <v>3953</v>
      </c>
      <c r="I77" s="46">
        <v>25835</v>
      </c>
      <c r="J77" s="46">
        <v>3930</v>
      </c>
      <c r="K77" s="46">
        <v>27586</v>
      </c>
    </row>
    <row r="78" spans="1:13" ht="17.100000000000001" customHeight="1" x14ac:dyDescent="0.15">
      <c r="A78" s="29" t="s">
        <v>40</v>
      </c>
      <c r="B78" s="46">
        <v>9626</v>
      </c>
      <c r="C78" s="46">
        <v>601055</v>
      </c>
      <c r="D78" s="46">
        <v>10296</v>
      </c>
      <c r="E78" s="46">
        <v>660319</v>
      </c>
      <c r="F78" s="46">
        <v>12501</v>
      </c>
      <c r="G78" s="46">
        <v>690875</v>
      </c>
      <c r="H78" s="46">
        <v>11999</v>
      </c>
      <c r="I78" s="46">
        <v>729384</v>
      </c>
      <c r="J78" s="46">
        <v>11280</v>
      </c>
      <c r="K78" s="46">
        <v>699716</v>
      </c>
    </row>
    <row r="79" spans="1:13" ht="17.100000000000001" customHeight="1" x14ac:dyDescent="0.15">
      <c r="A79" s="382" t="s">
        <v>481</v>
      </c>
      <c r="B79" s="47">
        <v>55</v>
      </c>
      <c r="C79" s="46">
        <v>23100</v>
      </c>
      <c r="D79" s="47">
        <v>52</v>
      </c>
      <c r="E79" s="46">
        <v>21420</v>
      </c>
      <c r="F79" s="47">
        <v>40</v>
      </c>
      <c r="G79" s="46">
        <v>15540</v>
      </c>
      <c r="H79" s="47">
        <v>34</v>
      </c>
      <c r="I79" s="46">
        <v>14680</v>
      </c>
      <c r="J79" s="47">
        <v>28</v>
      </c>
      <c r="K79" s="46">
        <v>13840</v>
      </c>
      <c r="L79" s="28"/>
      <c r="M79" s="50"/>
    </row>
    <row r="80" spans="1:13" ht="17.100000000000001" customHeight="1" x14ac:dyDescent="0.15">
      <c r="A80" s="29" t="s">
        <v>39</v>
      </c>
      <c r="B80" s="47">
        <v>108</v>
      </c>
      <c r="C80" s="46">
        <v>5400</v>
      </c>
      <c r="D80" s="47">
        <v>115</v>
      </c>
      <c r="E80" s="46">
        <v>5750</v>
      </c>
      <c r="F80" s="47">
        <v>121</v>
      </c>
      <c r="G80" s="46">
        <v>6050</v>
      </c>
      <c r="H80" s="47">
        <v>125</v>
      </c>
      <c r="I80" s="46">
        <v>6250</v>
      </c>
      <c r="J80" s="47">
        <v>101</v>
      </c>
      <c r="K80" s="46">
        <v>5050</v>
      </c>
      <c r="L80" s="28"/>
      <c r="M80" s="50"/>
    </row>
    <row r="81" spans="1:13" ht="17.100000000000001" customHeight="1" x14ac:dyDescent="0.15">
      <c r="A81" s="35" t="s">
        <v>443</v>
      </c>
      <c r="B81" s="54"/>
      <c r="C81" s="55"/>
      <c r="D81" s="47">
        <v>9</v>
      </c>
      <c r="E81" s="46">
        <v>353</v>
      </c>
      <c r="F81" s="47">
        <v>55</v>
      </c>
      <c r="G81" s="48">
        <v>1317</v>
      </c>
      <c r="H81" s="47">
        <v>3</v>
      </c>
      <c r="I81" s="37">
        <v>78</v>
      </c>
      <c r="J81" s="47">
        <v>0</v>
      </c>
      <c r="K81" s="37">
        <v>0</v>
      </c>
      <c r="L81" s="28"/>
      <c r="M81" s="50"/>
    </row>
    <row r="82" spans="1:13" ht="17.100000000000001" customHeight="1" x14ac:dyDescent="0.15">
      <c r="A82" s="56"/>
      <c r="B82" s="28"/>
      <c r="C82" s="57"/>
      <c r="D82" s="28"/>
      <c r="E82" s="57"/>
      <c r="F82" s="28"/>
      <c r="G82" s="50"/>
      <c r="H82" s="28"/>
      <c r="I82" s="41"/>
      <c r="J82" s="28"/>
      <c r="K82" s="41"/>
      <c r="L82" s="28"/>
      <c r="M82" s="50"/>
    </row>
    <row r="83" spans="1:13" ht="17.100000000000001" customHeight="1" x14ac:dyDescent="0.15">
      <c r="A83" s="306" t="s">
        <v>32</v>
      </c>
      <c r="B83" s="307" t="s">
        <v>455</v>
      </c>
      <c r="C83" s="307"/>
    </row>
    <row r="84" spans="1:13" ht="17.100000000000001" customHeight="1" x14ac:dyDescent="0.15">
      <c r="A84" s="301"/>
      <c r="B84" s="10" t="s">
        <v>43</v>
      </c>
      <c r="C84" s="10" t="s">
        <v>44</v>
      </c>
      <c r="D84" s="32"/>
      <c r="E84" s="32"/>
      <c r="F84" s="32"/>
      <c r="G84" s="32"/>
      <c r="H84" s="32"/>
      <c r="I84" s="32"/>
      <c r="J84" s="32"/>
      <c r="K84" s="32"/>
    </row>
    <row r="85" spans="1:13" ht="17.100000000000001" customHeight="1" x14ac:dyDescent="0.15">
      <c r="A85" s="29" t="s">
        <v>33</v>
      </c>
      <c r="B85" s="46">
        <f>SUM(B86:B90)</f>
        <v>13488</v>
      </c>
      <c r="C85" s="46">
        <f>SUM(C86:C90)</f>
        <v>717261</v>
      </c>
      <c r="D85" s="57"/>
      <c r="E85" s="57"/>
      <c r="F85" s="57"/>
      <c r="G85" s="57"/>
      <c r="H85" s="57"/>
      <c r="I85" s="57"/>
      <c r="J85" s="57"/>
      <c r="K85" s="57"/>
    </row>
    <row r="86" spans="1:13" ht="17.100000000000001" customHeight="1" x14ac:dyDescent="0.15">
      <c r="A86" s="29" t="s">
        <v>58</v>
      </c>
      <c r="B86" s="46">
        <v>3323</v>
      </c>
      <c r="C86" s="46">
        <v>22518</v>
      </c>
      <c r="D86" s="57"/>
      <c r="E86" s="57"/>
      <c r="F86" s="57"/>
      <c r="G86" s="57"/>
      <c r="H86" s="57"/>
      <c r="I86" s="57"/>
      <c r="J86" s="57"/>
      <c r="K86" s="57"/>
    </row>
    <row r="87" spans="1:13" ht="17.100000000000001" customHeight="1" x14ac:dyDescent="0.15">
      <c r="A87" s="29" t="s">
        <v>40</v>
      </c>
      <c r="B87" s="46">
        <v>10030</v>
      </c>
      <c r="C87" s="46">
        <v>676201</v>
      </c>
      <c r="D87" s="57"/>
      <c r="E87" s="57"/>
      <c r="F87" s="57"/>
      <c r="G87" s="57"/>
      <c r="H87" s="57"/>
      <c r="I87" s="57"/>
      <c r="J87" s="57"/>
      <c r="K87" s="57"/>
    </row>
    <row r="88" spans="1:13" ht="17.100000000000001" customHeight="1" x14ac:dyDescent="0.15">
      <c r="A88" s="382" t="s">
        <v>481</v>
      </c>
      <c r="B88" s="47">
        <v>27</v>
      </c>
      <c r="C88" s="46">
        <v>13142</v>
      </c>
      <c r="D88" s="28"/>
      <c r="E88" s="57"/>
      <c r="F88" s="28"/>
      <c r="G88" s="57"/>
      <c r="H88" s="28"/>
      <c r="I88" s="57"/>
      <c r="J88" s="28"/>
      <c r="K88" s="57"/>
      <c r="L88" s="28"/>
      <c r="M88" s="50"/>
    </row>
    <row r="89" spans="1:13" ht="17.100000000000001" customHeight="1" x14ac:dyDescent="0.15">
      <c r="A89" s="29" t="s">
        <v>39</v>
      </c>
      <c r="B89" s="47">
        <v>108</v>
      </c>
      <c r="C89" s="46">
        <v>5400</v>
      </c>
      <c r="D89" s="28"/>
      <c r="E89" s="57"/>
      <c r="F89" s="28"/>
      <c r="G89" s="57"/>
      <c r="H89" s="28"/>
      <c r="I89" s="57"/>
      <c r="J89" s="28"/>
      <c r="K89" s="57"/>
      <c r="L89" s="28"/>
      <c r="M89" s="50"/>
    </row>
    <row r="90" spans="1:13" ht="17.100000000000001" customHeight="1" x14ac:dyDescent="0.15">
      <c r="A90" s="35" t="s">
        <v>443</v>
      </c>
      <c r="B90" s="54"/>
      <c r="C90" s="55"/>
      <c r="D90" s="28"/>
      <c r="E90" s="57"/>
      <c r="F90" s="28"/>
      <c r="G90" s="50"/>
      <c r="H90" s="28"/>
      <c r="I90" s="41"/>
      <c r="J90" s="28"/>
      <c r="K90" s="41"/>
      <c r="L90" s="28"/>
      <c r="M90" s="50"/>
    </row>
    <row r="91" spans="1:13" ht="17.100000000000001" customHeight="1" x14ac:dyDescent="0.15">
      <c r="A91" t="s">
        <v>415</v>
      </c>
      <c r="B91" s="28"/>
      <c r="C91" s="28"/>
      <c r="D91" s="28"/>
      <c r="E91" s="28"/>
      <c r="H91" s="28"/>
      <c r="I91" s="50"/>
      <c r="J91" s="28"/>
      <c r="K91" s="50"/>
      <c r="L91" s="28"/>
      <c r="M91" s="50"/>
    </row>
    <row r="92" spans="1:13" ht="17.100000000000001" customHeight="1" x14ac:dyDescent="0.15">
      <c r="A92" t="s">
        <v>437</v>
      </c>
      <c r="B92" s="28"/>
      <c r="C92" s="28"/>
      <c r="D92" s="28"/>
      <c r="E92" s="28"/>
      <c r="F92" s="28"/>
      <c r="G92" s="50"/>
      <c r="H92" s="28"/>
      <c r="I92" s="50"/>
      <c r="J92" s="28"/>
      <c r="K92" s="50"/>
      <c r="L92" s="28"/>
      <c r="M92" s="50"/>
    </row>
    <row r="93" spans="1:13" ht="17.100000000000001" customHeight="1" x14ac:dyDescent="0.15">
      <c r="A93" t="s">
        <v>438</v>
      </c>
      <c r="B93" s="28"/>
      <c r="C93" s="28"/>
      <c r="D93" s="28"/>
      <c r="E93" s="28"/>
      <c r="F93" s="28"/>
      <c r="G93" s="50"/>
      <c r="H93" s="28"/>
      <c r="I93" s="50"/>
      <c r="J93" s="28"/>
      <c r="K93" s="50"/>
      <c r="L93" s="28"/>
      <c r="M93" s="50"/>
    </row>
    <row r="94" spans="1:13" ht="17.100000000000001" customHeight="1" x14ac:dyDescent="0.15">
      <c r="A94" t="s">
        <v>439</v>
      </c>
      <c r="B94" s="28"/>
      <c r="C94" s="28"/>
      <c r="D94" s="28"/>
      <c r="E94" s="28"/>
      <c r="F94" s="28"/>
      <c r="G94" s="50"/>
      <c r="H94" s="28"/>
      <c r="I94" s="50"/>
      <c r="J94" s="28"/>
      <c r="K94" s="50"/>
      <c r="L94" s="28"/>
      <c r="M94" s="50"/>
    </row>
    <row r="95" spans="1:13" ht="17.100000000000001" customHeight="1" x14ac:dyDescent="0.15">
      <c r="A95" t="s">
        <v>440</v>
      </c>
      <c r="B95" s="28"/>
      <c r="C95" s="28"/>
      <c r="D95" s="28"/>
      <c r="E95" s="28"/>
      <c r="F95" s="28"/>
      <c r="G95" s="50"/>
      <c r="H95" s="28"/>
      <c r="I95" s="50"/>
      <c r="J95" s="28"/>
      <c r="K95" s="50"/>
      <c r="L95" s="28"/>
      <c r="M95" s="50"/>
    </row>
    <row r="96" spans="1:13" ht="17.100000000000001" customHeight="1" x14ac:dyDescent="0.15">
      <c r="A96" t="s">
        <v>441</v>
      </c>
      <c r="B96" s="28"/>
      <c r="C96" s="28"/>
      <c r="D96" s="28"/>
      <c r="E96" s="28"/>
      <c r="F96" s="28"/>
      <c r="G96" s="50"/>
      <c r="H96" s="28"/>
      <c r="I96" s="50"/>
      <c r="J96" s="28"/>
      <c r="K96" s="50"/>
      <c r="L96" s="28"/>
      <c r="M96" s="50"/>
    </row>
    <row r="97" spans="1:13" ht="17.100000000000001" customHeight="1" x14ac:dyDescent="0.15">
      <c r="A97" t="s">
        <v>447</v>
      </c>
      <c r="B97" s="28"/>
      <c r="C97" s="28"/>
      <c r="D97" s="28"/>
      <c r="E97" s="28"/>
      <c r="F97" s="28"/>
      <c r="G97" s="50"/>
      <c r="H97" s="28"/>
      <c r="I97" s="50"/>
      <c r="J97" s="28"/>
      <c r="K97" s="50"/>
      <c r="L97" s="28"/>
      <c r="M97" s="50"/>
    </row>
    <row r="98" spans="1:13" ht="17.100000000000001" customHeight="1" x14ac:dyDescent="0.15">
      <c r="A98" t="s">
        <v>442</v>
      </c>
      <c r="B98" s="28"/>
      <c r="C98" s="28"/>
      <c r="D98" s="28"/>
      <c r="E98" s="28"/>
      <c r="F98" s="28"/>
      <c r="G98" s="50"/>
      <c r="H98" s="28"/>
      <c r="I98" s="50"/>
      <c r="J98" s="28"/>
      <c r="K98" s="50"/>
      <c r="L98" s="28"/>
      <c r="M98" s="50"/>
    </row>
    <row r="99" spans="1:13" x14ac:dyDescent="0.15">
      <c r="A99" s="49"/>
      <c r="B99" s="28"/>
      <c r="C99" s="28"/>
      <c r="D99" s="28"/>
      <c r="E99" s="28"/>
      <c r="F99" s="28"/>
      <c r="G99" s="50"/>
      <c r="H99" s="28"/>
      <c r="I99" s="50"/>
      <c r="J99" s="28"/>
      <c r="K99" s="50"/>
      <c r="L99" s="28"/>
      <c r="M99" s="50"/>
    </row>
    <row r="100" spans="1:13" x14ac:dyDescent="0.15">
      <c r="A100" s="49"/>
      <c r="B100" s="28"/>
      <c r="C100" s="28"/>
      <c r="D100" s="28"/>
      <c r="E100" s="28"/>
      <c r="F100" s="28"/>
      <c r="G100" s="50"/>
      <c r="H100" s="28"/>
      <c r="I100" s="50"/>
      <c r="J100" s="28"/>
      <c r="K100" s="50"/>
      <c r="L100" s="28"/>
      <c r="M100" s="50"/>
    </row>
    <row r="108" spans="1:13" ht="17.25" x14ac:dyDescent="0.15">
      <c r="A108" s="3" t="s">
        <v>74</v>
      </c>
      <c r="B108" s="3"/>
      <c r="C108" s="3"/>
      <c r="D108" s="5"/>
      <c r="E108" s="5"/>
      <c r="F108" s="5"/>
      <c r="G108" s="5"/>
      <c r="H108" s="5"/>
      <c r="I108" s="5"/>
      <c r="J108" s="5"/>
      <c r="L108" s="5"/>
      <c r="M108" s="5"/>
    </row>
    <row r="109" spans="1:13" ht="12.95" customHeight="1" x14ac:dyDescent="0.2">
      <c r="A109" s="24"/>
      <c r="B109" s="24"/>
      <c r="C109" s="24"/>
      <c r="D109" s="5"/>
      <c r="E109" s="5"/>
      <c r="F109" s="5"/>
      <c r="G109" s="5"/>
      <c r="H109" s="5"/>
      <c r="I109" s="5"/>
      <c r="J109" s="5"/>
      <c r="L109" s="5"/>
      <c r="M109" s="5"/>
    </row>
    <row r="110" spans="1:13" ht="17.100000000000001" customHeight="1" x14ac:dyDescent="0.2">
      <c r="A110" s="52"/>
      <c r="B110" s="53"/>
      <c r="C110" s="53"/>
      <c r="D110" s="5"/>
      <c r="E110" s="5"/>
      <c r="F110" s="5"/>
      <c r="G110" s="5"/>
      <c r="H110" s="5"/>
      <c r="I110" s="5"/>
      <c r="J110" s="5"/>
      <c r="K110" s="44" t="s">
        <v>349</v>
      </c>
      <c r="L110" s="5"/>
      <c r="M110" s="5"/>
    </row>
    <row r="111" spans="1:13" ht="17.100000000000001" customHeight="1" x14ac:dyDescent="0.15">
      <c r="A111" s="306" t="s">
        <v>32</v>
      </c>
      <c r="B111" s="307" t="s">
        <v>385</v>
      </c>
      <c r="C111" s="310"/>
      <c r="D111" s="307" t="s">
        <v>386</v>
      </c>
      <c r="E111" s="310"/>
      <c r="F111" s="307" t="s">
        <v>387</v>
      </c>
      <c r="G111" s="310"/>
      <c r="H111" s="307" t="s">
        <v>388</v>
      </c>
      <c r="I111" s="310"/>
      <c r="J111" s="307" t="s">
        <v>389</v>
      </c>
      <c r="K111" s="310"/>
    </row>
    <row r="112" spans="1:13" ht="17.100000000000001" customHeight="1" x14ac:dyDescent="0.15">
      <c r="A112" s="301"/>
      <c r="B112" s="10" t="s">
        <v>43</v>
      </c>
      <c r="C112" s="10" t="s">
        <v>44</v>
      </c>
      <c r="D112" s="10" t="s">
        <v>43</v>
      </c>
      <c r="E112" s="10" t="s">
        <v>44</v>
      </c>
      <c r="F112" s="9" t="s">
        <v>43</v>
      </c>
      <c r="G112" s="10" t="s">
        <v>44</v>
      </c>
      <c r="H112" s="9" t="s">
        <v>43</v>
      </c>
      <c r="I112" s="10" t="s">
        <v>44</v>
      </c>
      <c r="J112" s="9" t="s">
        <v>43</v>
      </c>
      <c r="K112" s="10" t="s">
        <v>44</v>
      </c>
    </row>
    <row r="113" spans="1:13" ht="17.100000000000001" customHeight="1" x14ac:dyDescent="0.15">
      <c r="A113" s="29" t="s">
        <v>33</v>
      </c>
      <c r="B113" s="45">
        <v>9746</v>
      </c>
      <c r="C113" s="45">
        <v>459360</v>
      </c>
      <c r="D113" s="46">
        <v>9865</v>
      </c>
      <c r="E113" s="46">
        <v>457016</v>
      </c>
      <c r="F113" s="46">
        <v>11962</v>
      </c>
      <c r="G113" s="46">
        <v>513925</v>
      </c>
      <c r="H113" s="46">
        <v>11280</v>
      </c>
      <c r="I113" s="46">
        <v>540989</v>
      </c>
      <c r="J113" s="46">
        <v>15578</v>
      </c>
      <c r="K113" s="46">
        <v>588938</v>
      </c>
    </row>
    <row r="114" spans="1:13" ht="17.100000000000001" customHeight="1" x14ac:dyDescent="0.15">
      <c r="A114" s="29" t="s">
        <v>58</v>
      </c>
      <c r="B114" s="45">
        <v>4792</v>
      </c>
      <c r="C114" s="45">
        <v>33992</v>
      </c>
      <c r="D114" s="46">
        <v>4900</v>
      </c>
      <c r="E114" s="46">
        <v>33653</v>
      </c>
      <c r="F114" s="46">
        <v>5932</v>
      </c>
      <c r="G114" s="46">
        <v>42072</v>
      </c>
      <c r="H114" s="46">
        <v>6411</v>
      </c>
      <c r="I114" s="46">
        <v>44561</v>
      </c>
      <c r="J114" s="46">
        <v>7063</v>
      </c>
      <c r="K114" s="46">
        <v>46930</v>
      </c>
    </row>
    <row r="115" spans="1:13" ht="17.100000000000001" customHeight="1" x14ac:dyDescent="0.15">
      <c r="A115" s="29" t="s">
        <v>40</v>
      </c>
      <c r="B115" s="45">
        <v>4381</v>
      </c>
      <c r="C115" s="45">
        <v>358468</v>
      </c>
      <c r="D115" s="46">
        <v>4361</v>
      </c>
      <c r="E115" s="46">
        <v>346113</v>
      </c>
      <c r="F115" s="46">
        <v>5431</v>
      </c>
      <c r="G115" s="46">
        <v>390353</v>
      </c>
      <c r="H115" s="46">
        <v>4617</v>
      </c>
      <c r="I115" s="46">
        <v>441768</v>
      </c>
      <c r="J115" s="46">
        <v>8296</v>
      </c>
      <c r="K115" s="46">
        <v>491787</v>
      </c>
    </row>
    <row r="116" spans="1:13" ht="17.100000000000001" customHeight="1" x14ac:dyDescent="0.15">
      <c r="A116" s="382" t="s">
        <v>481</v>
      </c>
      <c r="B116" s="45">
        <v>153</v>
      </c>
      <c r="C116" s="45">
        <v>45900</v>
      </c>
      <c r="D116" s="46">
        <v>172</v>
      </c>
      <c r="E116" s="46">
        <v>55650</v>
      </c>
      <c r="F116" s="47">
        <v>172</v>
      </c>
      <c r="G116" s="46">
        <v>60150</v>
      </c>
      <c r="H116" s="47">
        <v>137</v>
      </c>
      <c r="I116" s="46">
        <v>48910</v>
      </c>
      <c r="J116" s="47">
        <v>113</v>
      </c>
      <c r="K116" s="46">
        <v>44921</v>
      </c>
    </row>
    <row r="117" spans="1:13" ht="17.100000000000001" customHeight="1" x14ac:dyDescent="0.15">
      <c r="A117" s="29" t="s">
        <v>39</v>
      </c>
      <c r="B117" s="45">
        <v>420</v>
      </c>
      <c r="C117" s="45">
        <v>21000</v>
      </c>
      <c r="D117" s="46">
        <v>432</v>
      </c>
      <c r="E117" s="46">
        <v>21600</v>
      </c>
      <c r="F117" s="47">
        <v>427</v>
      </c>
      <c r="G117" s="46">
        <v>21350</v>
      </c>
      <c r="H117" s="47">
        <v>115</v>
      </c>
      <c r="I117" s="46">
        <v>5750</v>
      </c>
      <c r="J117" s="47">
        <v>106</v>
      </c>
      <c r="K117" s="46">
        <v>5300</v>
      </c>
    </row>
    <row r="118" spans="1:13" ht="17.100000000000001" customHeight="1" x14ac:dyDescent="0.15">
      <c r="B118" s="5"/>
      <c r="C118" s="5"/>
      <c r="D118" s="5"/>
      <c r="E118" s="5"/>
      <c r="K118" s="5"/>
    </row>
    <row r="119" spans="1:13" ht="17.100000000000001" customHeight="1" x14ac:dyDescent="0.15">
      <c r="A119" s="306" t="s">
        <v>32</v>
      </c>
      <c r="B119" s="307" t="s">
        <v>390</v>
      </c>
      <c r="C119" s="310"/>
      <c r="D119" s="307" t="s">
        <v>391</v>
      </c>
      <c r="E119" s="310"/>
      <c r="F119" s="307" t="s">
        <v>392</v>
      </c>
      <c r="G119" s="310"/>
      <c r="H119" s="307" t="s">
        <v>393</v>
      </c>
      <c r="I119" s="310"/>
      <c r="J119" s="307" t="s">
        <v>394</v>
      </c>
      <c r="K119" s="310"/>
    </row>
    <row r="120" spans="1:13" ht="17.100000000000001" customHeight="1" x14ac:dyDescent="0.15">
      <c r="A120" s="301"/>
      <c r="B120" s="9" t="s">
        <v>43</v>
      </c>
      <c r="C120" s="10" t="s">
        <v>44</v>
      </c>
      <c r="D120" s="9" t="s">
        <v>43</v>
      </c>
      <c r="E120" s="10" t="s">
        <v>44</v>
      </c>
      <c r="F120" s="9" t="s">
        <v>43</v>
      </c>
      <c r="G120" s="10" t="s">
        <v>44</v>
      </c>
      <c r="H120" s="9" t="s">
        <v>43</v>
      </c>
      <c r="I120" s="10" t="s">
        <v>44</v>
      </c>
      <c r="J120" s="9" t="s">
        <v>43</v>
      </c>
      <c r="K120" s="10" t="s">
        <v>44</v>
      </c>
    </row>
    <row r="121" spans="1:13" ht="17.100000000000001" customHeight="1" x14ac:dyDescent="0.15">
      <c r="A121" s="29" t="s">
        <v>33</v>
      </c>
      <c r="B121" s="46">
        <v>19701</v>
      </c>
      <c r="C121" s="46">
        <v>633080</v>
      </c>
      <c r="D121" s="46">
        <f t="shared" ref="D121:I121" si="2">SUM(D122:D125)</f>
        <v>15317</v>
      </c>
      <c r="E121" s="46">
        <f t="shared" si="2"/>
        <v>638153</v>
      </c>
      <c r="F121" s="46">
        <f t="shared" si="2"/>
        <v>20874</v>
      </c>
      <c r="G121" s="46">
        <f t="shared" si="2"/>
        <v>676292</v>
      </c>
      <c r="H121" s="46">
        <f t="shared" si="2"/>
        <v>21694</v>
      </c>
      <c r="I121" s="46">
        <f t="shared" si="2"/>
        <v>658597</v>
      </c>
      <c r="J121" s="46">
        <v>17158</v>
      </c>
      <c r="K121" s="46">
        <v>676820</v>
      </c>
    </row>
    <row r="122" spans="1:13" ht="17.100000000000001" customHeight="1" x14ac:dyDescent="0.15">
      <c r="A122" s="29" t="s">
        <v>58</v>
      </c>
      <c r="B122" s="46">
        <v>6924</v>
      </c>
      <c r="C122" s="46">
        <v>47029</v>
      </c>
      <c r="D122" s="46">
        <v>6960</v>
      </c>
      <c r="E122" s="46">
        <v>45459</v>
      </c>
      <c r="F122" s="46">
        <v>7187</v>
      </c>
      <c r="G122" s="46">
        <v>60006</v>
      </c>
      <c r="H122" s="46">
        <v>7362</v>
      </c>
      <c r="I122" s="46">
        <v>43994</v>
      </c>
      <c r="J122" s="46">
        <v>7086</v>
      </c>
      <c r="K122" s="46">
        <v>43697</v>
      </c>
    </row>
    <row r="123" spans="1:13" ht="17.100000000000001" customHeight="1" x14ac:dyDescent="0.15">
      <c r="A123" s="29" t="s">
        <v>40</v>
      </c>
      <c r="B123" s="46">
        <v>12560</v>
      </c>
      <c r="C123" s="46">
        <v>538942</v>
      </c>
      <c r="D123" s="46">
        <v>8119</v>
      </c>
      <c r="E123" s="46">
        <v>536061</v>
      </c>
      <c r="F123" s="46">
        <v>13431</v>
      </c>
      <c r="G123" s="46">
        <v>556497</v>
      </c>
      <c r="H123" s="46">
        <v>14104</v>
      </c>
      <c r="I123" s="46">
        <v>566943</v>
      </c>
      <c r="J123" s="46">
        <v>9846</v>
      </c>
      <c r="K123" s="46">
        <v>583713</v>
      </c>
    </row>
    <row r="124" spans="1:13" ht="17.100000000000001" customHeight="1" x14ac:dyDescent="0.15">
      <c r="A124" s="382" t="s">
        <v>480</v>
      </c>
      <c r="B124" s="47">
        <v>99</v>
      </c>
      <c r="C124" s="46">
        <v>41209</v>
      </c>
      <c r="D124" s="47">
        <v>117</v>
      </c>
      <c r="E124" s="46">
        <v>50783</v>
      </c>
      <c r="F124" s="47">
        <v>127</v>
      </c>
      <c r="G124" s="46">
        <v>53339</v>
      </c>
      <c r="H124" s="47">
        <v>98</v>
      </c>
      <c r="I124" s="46">
        <v>41160</v>
      </c>
      <c r="J124" s="47">
        <v>103</v>
      </c>
      <c r="K124" s="46">
        <v>43260</v>
      </c>
    </row>
    <row r="125" spans="1:13" ht="17.100000000000001" customHeight="1" x14ac:dyDescent="0.15">
      <c r="A125" s="29" t="s">
        <v>39</v>
      </c>
      <c r="B125" s="47">
        <v>118</v>
      </c>
      <c r="C125" s="46">
        <v>5900</v>
      </c>
      <c r="D125" s="47">
        <v>121</v>
      </c>
      <c r="E125" s="46">
        <v>5850</v>
      </c>
      <c r="F125" s="47">
        <v>129</v>
      </c>
      <c r="G125" s="46">
        <v>6450</v>
      </c>
      <c r="H125" s="47">
        <v>130</v>
      </c>
      <c r="I125" s="46">
        <v>6500</v>
      </c>
      <c r="J125" s="47">
        <v>123</v>
      </c>
      <c r="K125" s="46">
        <v>6150</v>
      </c>
    </row>
    <row r="126" spans="1:13" ht="17.100000000000001" customHeight="1" x14ac:dyDescent="0.15">
      <c r="A126" s="49"/>
      <c r="B126" s="28"/>
      <c r="C126" s="28"/>
      <c r="D126" s="28"/>
      <c r="E126" s="28"/>
      <c r="F126" s="28"/>
      <c r="G126" s="50"/>
      <c r="H126" s="28"/>
      <c r="I126" s="50"/>
      <c r="J126" s="28"/>
      <c r="K126" s="50"/>
      <c r="L126" s="28"/>
      <c r="M126" s="50"/>
    </row>
    <row r="127" spans="1:13" ht="17.100000000000001" customHeight="1" x14ac:dyDescent="0.15">
      <c r="A127" s="306" t="s">
        <v>32</v>
      </c>
      <c r="B127" s="307" t="s">
        <v>395</v>
      </c>
      <c r="C127" s="310"/>
      <c r="D127" s="307" t="s">
        <v>396</v>
      </c>
      <c r="E127" s="310"/>
      <c r="F127" s="307" t="s">
        <v>397</v>
      </c>
      <c r="G127" s="310"/>
      <c r="H127" s="307" t="s">
        <v>398</v>
      </c>
      <c r="I127" s="310"/>
      <c r="J127" s="307" t="s">
        <v>402</v>
      </c>
      <c r="K127" s="310"/>
      <c r="L127" s="28"/>
      <c r="M127" s="50"/>
    </row>
    <row r="128" spans="1:13" ht="17.100000000000001" customHeight="1" x14ac:dyDescent="0.15">
      <c r="A128" s="301"/>
      <c r="B128" s="9" t="s">
        <v>43</v>
      </c>
      <c r="C128" s="10" t="s">
        <v>44</v>
      </c>
      <c r="D128" s="9" t="s">
        <v>43</v>
      </c>
      <c r="E128" s="10" t="s">
        <v>44</v>
      </c>
      <c r="F128" s="9" t="s">
        <v>43</v>
      </c>
      <c r="G128" s="10" t="s">
        <v>44</v>
      </c>
      <c r="H128" s="9" t="s">
        <v>43</v>
      </c>
      <c r="I128" s="10" t="s">
        <v>44</v>
      </c>
      <c r="J128" s="9" t="s">
        <v>43</v>
      </c>
      <c r="K128" s="10" t="s">
        <v>44</v>
      </c>
      <c r="L128" s="28"/>
      <c r="M128" s="50"/>
    </row>
    <row r="129" spans="1:13" ht="17.100000000000001" customHeight="1" x14ac:dyDescent="0.15">
      <c r="A129" s="29" t="s">
        <v>33</v>
      </c>
      <c r="B129" s="51">
        <v>17431</v>
      </c>
      <c r="C129" s="51">
        <v>738174</v>
      </c>
      <c r="D129" s="51">
        <v>16387</v>
      </c>
      <c r="E129" s="51">
        <v>714098</v>
      </c>
      <c r="F129" s="46">
        <v>16449</v>
      </c>
      <c r="G129" s="46">
        <v>784374</v>
      </c>
      <c r="H129" s="46">
        <v>15257</v>
      </c>
      <c r="I129" s="46">
        <v>640528</v>
      </c>
      <c r="J129" s="46">
        <f>SUM(J130:J133)</f>
        <v>15037</v>
      </c>
      <c r="K129" s="46">
        <f>SUM(K130:K133)</f>
        <v>678650</v>
      </c>
      <c r="L129" s="28"/>
      <c r="M129" s="50"/>
    </row>
    <row r="130" spans="1:13" ht="17.100000000000001" customHeight="1" x14ac:dyDescent="0.15">
      <c r="A130" s="29" t="s">
        <v>58</v>
      </c>
      <c r="B130" s="51">
        <v>6402</v>
      </c>
      <c r="C130" s="51">
        <v>39164</v>
      </c>
      <c r="D130" s="51">
        <v>6129</v>
      </c>
      <c r="E130" s="51">
        <v>38237</v>
      </c>
      <c r="F130" s="46">
        <v>5860</v>
      </c>
      <c r="G130" s="46">
        <v>87000</v>
      </c>
      <c r="H130" s="46">
        <v>5123</v>
      </c>
      <c r="I130" s="46">
        <v>32351</v>
      </c>
      <c r="J130" s="46">
        <v>4852</v>
      </c>
      <c r="K130" s="46">
        <v>29200</v>
      </c>
      <c r="L130" s="28"/>
      <c r="M130" s="50"/>
    </row>
    <row r="131" spans="1:13" ht="17.100000000000001" customHeight="1" x14ac:dyDescent="0.15">
      <c r="A131" s="29" t="s">
        <v>40</v>
      </c>
      <c r="B131" s="51">
        <v>10813</v>
      </c>
      <c r="C131" s="51">
        <v>654540</v>
      </c>
      <c r="D131" s="51">
        <v>10065</v>
      </c>
      <c r="E131" s="51">
        <v>637351</v>
      </c>
      <c r="F131" s="46">
        <v>10411</v>
      </c>
      <c r="G131" s="46">
        <v>664054</v>
      </c>
      <c r="H131" s="46">
        <v>9979</v>
      </c>
      <c r="I131" s="46">
        <v>582683</v>
      </c>
      <c r="J131" s="46">
        <v>10019</v>
      </c>
      <c r="K131" s="46">
        <v>621958</v>
      </c>
      <c r="L131" s="28"/>
      <c r="M131" s="50"/>
    </row>
    <row r="132" spans="1:13" ht="17.100000000000001" customHeight="1" x14ac:dyDescent="0.15">
      <c r="A132" s="382" t="s">
        <v>481</v>
      </c>
      <c r="B132" s="58">
        <v>91</v>
      </c>
      <c r="C132" s="51">
        <v>38220</v>
      </c>
      <c r="D132" s="58">
        <v>78</v>
      </c>
      <c r="E132" s="51">
        <v>32760</v>
      </c>
      <c r="F132" s="47">
        <v>66</v>
      </c>
      <c r="G132" s="46">
        <v>27720</v>
      </c>
      <c r="H132" s="47">
        <v>48</v>
      </c>
      <c r="I132" s="46">
        <v>20144</v>
      </c>
      <c r="J132" s="47">
        <v>52</v>
      </c>
      <c r="K132" s="46">
        <v>21792</v>
      </c>
      <c r="L132" s="28"/>
      <c r="M132" s="50"/>
    </row>
    <row r="133" spans="1:13" ht="17.100000000000001" customHeight="1" x14ac:dyDescent="0.15">
      <c r="A133" s="29" t="s">
        <v>39</v>
      </c>
      <c r="B133" s="47">
        <v>125</v>
      </c>
      <c r="C133" s="46">
        <v>6250</v>
      </c>
      <c r="D133" s="47">
        <v>115</v>
      </c>
      <c r="E133" s="46">
        <v>5750</v>
      </c>
      <c r="F133" s="47">
        <v>112</v>
      </c>
      <c r="G133" s="46">
        <v>5600</v>
      </c>
      <c r="H133" s="47">
        <v>107</v>
      </c>
      <c r="I133" s="46">
        <v>5350</v>
      </c>
      <c r="J133" s="47">
        <v>114</v>
      </c>
      <c r="K133" s="46">
        <v>5700</v>
      </c>
      <c r="L133" s="28"/>
      <c r="M133" s="50"/>
    </row>
    <row r="134" spans="1:13" ht="17.100000000000001" customHeight="1" x14ac:dyDescent="0.15">
      <c r="A134" t="s">
        <v>415</v>
      </c>
      <c r="B134" s="28"/>
      <c r="C134" s="28"/>
      <c r="D134" s="28"/>
      <c r="E134" s="28"/>
      <c r="F134" s="28"/>
      <c r="G134" s="50"/>
      <c r="H134" s="28"/>
      <c r="I134" s="50"/>
      <c r="J134" s="28"/>
      <c r="K134" s="50"/>
      <c r="L134" s="28"/>
      <c r="M134" s="50"/>
    </row>
    <row r="135" spans="1:13" ht="17.100000000000001" customHeight="1" x14ac:dyDescent="0.15">
      <c r="A135" t="s">
        <v>437</v>
      </c>
      <c r="G135" s="5"/>
      <c r="H135" s="5"/>
      <c r="I135" s="5"/>
      <c r="J135" s="5"/>
    </row>
    <row r="136" spans="1:13" ht="17.100000000000001" customHeight="1" x14ac:dyDescent="0.15">
      <c r="A136" t="s">
        <v>438</v>
      </c>
      <c r="G136" s="5"/>
      <c r="H136" s="5"/>
      <c r="I136" s="5"/>
      <c r="J136" s="5"/>
    </row>
    <row r="137" spans="1:13" ht="17.100000000000001" customHeight="1" x14ac:dyDescent="0.15">
      <c r="A137" t="s">
        <v>439</v>
      </c>
      <c r="G137" s="5"/>
      <c r="H137" s="5"/>
      <c r="I137" s="5"/>
      <c r="J137" s="5"/>
    </row>
    <row r="138" spans="1:13" ht="17.100000000000001" customHeight="1" x14ac:dyDescent="0.15">
      <c r="A138" t="s">
        <v>440</v>
      </c>
    </row>
    <row r="139" spans="1:13" ht="17.100000000000001" customHeight="1" x14ac:dyDescent="0.15">
      <c r="A139" t="s">
        <v>441</v>
      </c>
    </row>
    <row r="140" spans="1:13" x14ac:dyDescent="0.15">
      <c r="A140" s="5"/>
    </row>
    <row r="145" spans="1:13" x14ac:dyDescent="0.15">
      <c r="A145" s="49"/>
      <c r="B145" s="28"/>
      <c r="C145" s="28"/>
      <c r="D145" s="28"/>
      <c r="E145" s="28"/>
      <c r="F145" s="28"/>
      <c r="G145" s="50"/>
      <c r="H145" s="28"/>
      <c r="I145" s="50"/>
      <c r="J145" s="28"/>
      <c r="K145" s="50"/>
      <c r="L145" s="28"/>
      <c r="M145" s="50"/>
    </row>
  </sheetData>
  <sheetProtection formatCells="0" insertColumns="0" insertRows="0"/>
  <mergeCells count="52">
    <mergeCell ref="D127:E127"/>
    <mergeCell ref="A127:A128"/>
    <mergeCell ref="H127:I127"/>
    <mergeCell ref="F127:G127"/>
    <mergeCell ref="B127:C127"/>
    <mergeCell ref="A111:A112"/>
    <mergeCell ref="B111:C111"/>
    <mergeCell ref="D111:E111"/>
    <mergeCell ref="A119:A120"/>
    <mergeCell ref="B119:C119"/>
    <mergeCell ref="D119:E119"/>
    <mergeCell ref="A59:A60"/>
    <mergeCell ref="B59:C59"/>
    <mergeCell ref="F59:G59"/>
    <mergeCell ref="D74:E74"/>
    <mergeCell ref="A83:A84"/>
    <mergeCell ref="A74:A75"/>
    <mergeCell ref="B74:C74"/>
    <mergeCell ref="B83:C83"/>
    <mergeCell ref="J127:K127"/>
    <mergeCell ref="F111:G111"/>
    <mergeCell ref="H111:I111"/>
    <mergeCell ref="J111:K111"/>
    <mergeCell ref="J119:K119"/>
    <mergeCell ref="F119:G119"/>
    <mergeCell ref="H119:I119"/>
    <mergeCell ref="J4:K4"/>
    <mergeCell ref="J74:K74"/>
    <mergeCell ref="H59:I59"/>
    <mergeCell ref="J59:K59"/>
    <mergeCell ref="F4:G4"/>
    <mergeCell ref="J39:K39"/>
    <mergeCell ref="F49:G49"/>
    <mergeCell ref="H49:I49"/>
    <mergeCell ref="J49:K49"/>
    <mergeCell ref="F39:G39"/>
    <mergeCell ref="A14:A15"/>
    <mergeCell ref="B14:C14"/>
    <mergeCell ref="H4:I4"/>
    <mergeCell ref="H74:I74"/>
    <mergeCell ref="F74:G74"/>
    <mergeCell ref="A4:A5"/>
    <mergeCell ref="B4:C4"/>
    <mergeCell ref="D4:E4"/>
    <mergeCell ref="H39:I39"/>
    <mergeCell ref="A49:A50"/>
    <mergeCell ref="B49:C49"/>
    <mergeCell ref="D49:E49"/>
    <mergeCell ref="A39:A40"/>
    <mergeCell ref="B39:C39"/>
    <mergeCell ref="D39:E39"/>
    <mergeCell ref="D59:E59"/>
  </mergeCells>
  <phoneticPr fontId="2"/>
  <pageMargins left="0.98425196850393704" right="0.78740157480314965" top="0.59055118110236227" bottom="0.59055118110236227" header="0.51181102362204722" footer="0.51181102362204722"/>
  <pageSetup paperSize="9" scale="94" orientation="landscape" r:id="rId1"/>
  <headerFooter scaleWithDoc="0" alignWithMargins="0">
    <oddFooter>&amp;A</oddFooter>
  </headerFooter>
  <rowBreaks count="3" manualBreakCount="3">
    <brk id="35" max="10" man="1"/>
    <brk id="70" max="10" man="1"/>
    <brk id="10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E1708-0408-45BA-B330-753B05C30C61}">
  <dimension ref="A1:J110"/>
  <sheetViews>
    <sheetView view="pageBreakPreview" topLeftCell="A89" zoomScaleNormal="100" zoomScaleSheetLayoutView="100" workbookViewId="0"/>
  </sheetViews>
  <sheetFormatPr defaultColWidth="9" defaultRowHeight="13.5" x14ac:dyDescent="0.15"/>
  <cols>
    <col min="1" max="1" width="10" style="60" customWidth="1"/>
    <col min="2" max="2" width="9.75" style="62" customWidth="1"/>
    <col min="3" max="9" width="15.625" style="62" customWidth="1"/>
    <col min="10" max="11" width="9" style="62"/>
    <col min="12" max="12" width="11.875" style="62" customWidth="1"/>
    <col min="13" max="13" width="10.625" style="62" customWidth="1"/>
    <col min="14" max="20" width="16.625" style="62" customWidth="1"/>
    <col min="21" max="22" width="9" style="62"/>
    <col min="23" max="23" width="12.5" style="62" customWidth="1"/>
    <col min="24" max="24" width="8" style="62" customWidth="1"/>
    <col min="25" max="33" width="4.625" style="62" customWidth="1"/>
    <col min="34" max="34" width="9" style="62"/>
    <col min="35" max="35" width="5.875" style="62" customWidth="1"/>
    <col min="36" max="36" width="5.625" style="62" customWidth="1"/>
    <col min="37" max="45" width="7.625" style="62" customWidth="1"/>
    <col min="46" max="46" width="7.375" style="62" customWidth="1"/>
    <col min="47" max="47" width="9" style="62"/>
    <col min="48" max="57" width="4.625" style="62" customWidth="1"/>
    <col min="58" max="58" width="9" style="62"/>
    <col min="59" max="60" width="10.625" style="62" customWidth="1"/>
    <col min="61" max="63" width="12.625" style="62" customWidth="1"/>
    <col min="64" max="67" width="9" style="62"/>
    <col min="68" max="68" width="10" style="62" customWidth="1"/>
    <col min="69" max="79" width="10.625" style="62" customWidth="1"/>
    <col min="80" max="80" width="10.875" style="62" customWidth="1"/>
    <col min="81" max="82" width="10.625" style="62" customWidth="1"/>
    <col min="83" max="83" width="11" style="62" customWidth="1"/>
    <col min="84" max="92" width="11.125" style="62" customWidth="1"/>
    <col min="93" max="98" width="9" style="62"/>
    <col min="99" max="99" width="10.5" style="62" customWidth="1"/>
    <col min="100" max="109" width="6.625" style="62" customWidth="1"/>
    <col min="110" max="110" width="1.75" style="62" customWidth="1"/>
    <col min="111" max="120" width="6.625" style="62" customWidth="1"/>
    <col min="121" max="123" width="9" style="62"/>
    <col min="124" max="133" width="6.625" style="62" customWidth="1"/>
    <col min="134" max="134" width="1.375" style="62" customWidth="1"/>
    <col min="135" max="144" width="6.625" style="62" customWidth="1"/>
    <col min="145" max="145" width="9" style="62"/>
    <col min="146" max="146" width="9.5" style="62" customWidth="1"/>
    <col min="147" max="147" width="10.875" style="62" customWidth="1"/>
    <col min="148" max="148" width="11.125" style="62" customWidth="1"/>
    <col min="149" max="149" width="10.875" style="62" customWidth="1"/>
    <col min="150" max="150" width="10.375" style="62" customWidth="1"/>
    <col min="151" max="151" width="10.625" style="62" customWidth="1"/>
    <col min="152" max="152" width="6" style="62" customWidth="1"/>
    <col min="153" max="153" width="7.875" style="62" customWidth="1"/>
    <col min="154" max="16384" width="9" style="62"/>
  </cols>
  <sheetData>
    <row r="1" spans="1:10" ht="17.25" customHeight="1" x14ac:dyDescent="0.15">
      <c r="A1" s="59" t="s">
        <v>119</v>
      </c>
      <c r="B1" s="60"/>
      <c r="C1" s="60"/>
      <c r="D1" s="60"/>
      <c r="E1" s="60"/>
      <c r="F1" s="60"/>
      <c r="G1" s="60"/>
      <c r="H1" s="60"/>
      <c r="I1" s="61"/>
    </row>
    <row r="2" spans="1:10" ht="12.95" customHeight="1" x14ac:dyDescent="0.15">
      <c r="A2" s="59"/>
      <c r="B2" s="60"/>
      <c r="C2" s="60"/>
      <c r="D2" s="60"/>
      <c r="E2" s="60"/>
      <c r="F2" s="60"/>
      <c r="G2" s="60"/>
      <c r="H2" s="60"/>
      <c r="I2" s="61"/>
    </row>
    <row r="3" spans="1:10" x14ac:dyDescent="0.15">
      <c r="A3" s="63"/>
      <c r="B3" s="63"/>
      <c r="C3" s="63"/>
      <c r="D3" s="63"/>
      <c r="E3" s="63"/>
      <c r="F3" s="63"/>
      <c r="G3" s="63"/>
      <c r="I3" s="64" t="s">
        <v>350</v>
      </c>
    </row>
    <row r="4" spans="1:10" ht="18" customHeight="1" x14ac:dyDescent="0.15">
      <c r="A4" s="65" t="s">
        <v>25</v>
      </c>
      <c r="B4" s="66" t="s">
        <v>45</v>
      </c>
      <c r="C4" s="65" t="s">
        <v>46</v>
      </c>
      <c r="D4" s="65" t="s">
        <v>47</v>
      </c>
      <c r="E4" s="65" t="s">
        <v>48</v>
      </c>
      <c r="F4" s="67" t="s">
        <v>0</v>
      </c>
      <c r="G4" s="68" t="s">
        <v>125</v>
      </c>
      <c r="H4" s="68" t="s">
        <v>124</v>
      </c>
      <c r="I4" s="68" t="s">
        <v>49</v>
      </c>
    </row>
    <row r="5" spans="1:10" ht="18" customHeight="1" x14ac:dyDescent="0.15">
      <c r="A5" s="314" t="s">
        <v>430</v>
      </c>
      <c r="B5" s="69" t="s">
        <v>50</v>
      </c>
      <c r="C5" s="70">
        <f>SUM(C6:C7)</f>
        <v>30862</v>
      </c>
      <c r="D5" s="70">
        <f>SUM(D6:D7)</f>
        <v>12130</v>
      </c>
      <c r="E5" s="71">
        <f>D5/C5</f>
        <v>0.39303998444689264</v>
      </c>
      <c r="F5" s="70">
        <f>SUM(F6:F7)</f>
        <v>0</v>
      </c>
      <c r="G5" s="70">
        <f>SUM(G6:G7)</f>
        <v>631</v>
      </c>
      <c r="H5" s="70">
        <f>SUM(H6:H7)</f>
        <v>4573</v>
      </c>
      <c r="I5" s="70">
        <f>SUM(I6:I7)</f>
        <v>127</v>
      </c>
    </row>
    <row r="6" spans="1:10" ht="18" customHeight="1" x14ac:dyDescent="0.15">
      <c r="A6" s="315"/>
      <c r="B6" s="69" t="s">
        <v>51</v>
      </c>
      <c r="C6" s="70">
        <v>7575</v>
      </c>
      <c r="D6" s="70">
        <v>7564</v>
      </c>
      <c r="E6" s="71">
        <f>D6/C6</f>
        <v>0.99854785478547858</v>
      </c>
      <c r="F6" s="70">
        <v>0</v>
      </c>
      <c r="G6" s="70">
        <v>0</v>
      </c>
      <c r="H6" s="70">
        <v>7</v>
      </c>
      <c r="I6" s="70">
        <v>7</v>
      </c>
    </row>
    <row r="7" spans="1:10" ht="18" customHeight="1" x14ac:dyDescent="0.15">
      <c r="A7" s="316"/>
      <c r="B7" s="69" t="s">
        <v>52</v>
      </c>
      <c r="C7" s="70">
        <v>23287</v>
      </c>
      <c r="D7" s="70">
        <v>4566</v>
      </c>
      <c r="E7" s="71">
        <v>0.19600000000000001</v>
      </c>
      <c r="F7" s="70">
        <v>0</v>
      </c>
      <c r="G7" s="72">
        <v>631</v>
      </c>
      <c r="H7" s="70">
        <v>4566</v>
      </c>
      <c r="I7" s="70">
        <v>120</v>
      </c>
    </row>
    <row r="8" spans="1:10" s="74" customFormat="1" ht="18" customHeight="1" x14ac:dyDescent="0.15">
      <c r="A8" s="320" t="s">
        <v>448</v>
      </c>
      <c r="B8" s="73" t="s">
        <v>50</v>
      </c>
      <c r="C8" s="70">
        <f>SUM(C9:C10)</f>
        <v>30981</v>
      </c>
      <c r="D8" s="70">
        <f>SUM(D9:D10)</f>
        <v>11964</v>
      </c>
      <c r="E8" s="71">
        <f>D8/C8</f>
        <v>0.38617217003970178</v>
      </c>
      <c r="F8" s="70">
        <f>SUM(F9:F10)</f>
        <v>0</v>
      </c>
      <c r="G8" s="70">
        <f>SUM(G9:G10)</f>
        <v>576</v>
      </c>
      <c r="H8" s="70">
        <f>SUM(H9:H10)</f>
        <v>4459</v>
      </c>
      <c r="I8" s="70">
        <f>SUM(I9:I10)</f>
        <v>149</v>
      </c>
    </row>
    <row r="9" spans="1:10" s="74" customFormat="1" ht="18" customHeight="1" x14ac:dyDescent="0.15">
      <c r="A9" s="321"/>
      <c r="B9" s="73" t="s">
        <v>51</v>
      </c>
      <c r="C9" s="70">
        <v>7534</v>
      </c>
      <c r="D9" s="70">
        <v>7523</v>
      </c>
      <c r="E9" s="71">
        <f>D9/C9</f>
        <v>0.99853995221661795</v>
      </c>
      <c r="F9" s="70">
        <v>0</v>
      </c>
      <c r="G9" s="70">
        <v>0</v>
      </c>
      <c r="H9" s="70">
        <v>18</v>
      </c>
      <c r="I9" s="70">
        <v>18</v>
      </c>
    </row>
    <row r="10" spans="1:10" s="74" customFormat="1" ht="18" customHeight="1" x14ac:dyDescent="0.15">
      <c r="A10" s="322"/>
      <c r="B10" s="73" t="s">
        <v>52</v>
      </c>
      <c r="C10" s="70">
        <v>23447</v>
      </c>
      <c r="D10" s="70">
        <v>4441</v>
      </c>
      <c r="E10" s="71">
        <v>0.189</v>
      </c>
      <c r="F10" s="70"/>
      <c r="G10" s="72">
        <v>576</v>
      </c>
      <c r="H10" s="70">
        <v>4441</v>
      </c>
      <c r="I10" s="70">
        <v>131</v>
      </c>
    </row>
    <row r="11" spans="1:10" s="75" customFormat="1" ht="18" customHeight="1" x14ac:dyDescent="0.15">
      <c r="A11" s="320" t="s">
        <v>455</v>
      </c>
      <c r="B11" s="73" t="s">
        <v>50</v>
      </c>
      <c r="C11" s="70">
        <f>SUM(C12:C13)</f>
        <v>30911</v>
      </c>
      <c r="D11" s="70">
        <f>SUM(D12:D13)</f>
        <v>11691</v>
      </c>
      <c r="E11" s="71">
        <f>D11/C11</f>
        <v>0.37821487496360517</v>
      </c>
      <c r="F11" s="70">
        <f>SUM(F12:F13)</f>
        <v>0</v>
      </c>
      <c r="G11" s="70">
        <v>496</v>
      </c>
      <c r="H11" s="70">
        <f>SUM(H12:H13)</f>
        <v>4369</v>
      </c>
      <c r="I11" s="70">
        <f>SUM(I12:I13)</f>
        <v>117</v>
      </c>
      <c r="J11" s="74"/>
    </row>
    <row r="12" spans="1:10" s="75" customFormat="1" ht="18" customHeight="1" x14ac:dyDescent="0.15">
      <c r="A12" s="321"/>
      <c r="B12" s="73" t="s">
        <v>51</v>
      </c>
      <c r="C12" s="70">
        <v>7360</v>
      </c>
      <c r="D12" s="70">
        <v>7339</v>
      </c>
      <c r="E12" s="71">
        <f>D12/C12</f>
        <v>0.99714673913043483</v>
      </c>
      <c r="F12" s="70">
        <v>0</v>
      </c>
      <c r="G12" s="70">
        <v>0</v>
      </c>
      <c r="H12" s="70">
        <v>17</v>
      </c>
      <c r="I12" s="70">
        <v>17</v>
      </c>
      <c r="J12" s="74"/>
    </row>
    <row r="13" spans="1:10" s="75" customFormat="1" ht="18" customHeight="1" x14ac:dyDescent="0.15">
      <c r="A13" s="322"/>
      <c r="B13" s="73" t="s">
        <v>52</v>
      </c>
      <c r="C13" s="70">
        <v>23551</v>
      </c>
      <c r="D13" s="70">
        <v>4352</v>
      </c>
      <c r="E13" s="71">
        <f>D13/C13</f>
        <v>0.18479045475775976</v>
      </c>
      <c r="F13" s="70"/>
      <c r="G13" s="72">
        <v>496</v>
      </c>
      <c r="H13" s="70">
        <v>4352</v>
      </c>
      <c r="I13" s="70">
        <v>100</v>
      </c>
      <c r="J13" s="74"/>
    </row>
    <row r="14" spans="1:10" s="75" customFormat="1" x14ac:dyDescent="0.15">
      <c r="A14" s="76" t="s">
        <v>409</v>
      </c>
      <c r="C14" s="74"/>
      <c r="D14" s="74"/>
      <c r="E14" s="74"/>
      <c r="F14" s="74"/>
      <c r="G14" s="74"/>
      <c r="H14" s="74"/>
      <c r="I14" s="74"/>
      <c r="J14" s="74"/>
    </row>
    <row r="15" spans="1:10" s="75" customFormat="1" x14ac:dyDescent="0.15">
      <c r="A15" s="77" t="s">
        <v>127</v>
      </c>
      <c r="C15" s="74"/>
      <c r="D15" s="74"/>
      <c r="E15" s="74"/>
      <c r="F15" s="74"/>
      <c r="G15" s="74"/>
      <c r="H15" s="74"/>
      <c r="I15" s="74"/>
      <c r="J15" s="74"/>
    </row>
    <row r="16" spans="1:10" s="75" customFormat="1" x14ac:dyDescent="0.15">
      <c r="A16" s="77" t="s">
        <v>126</v>
      </c>
    </row>
    <row r="42" spans="1:9" ht="17.25" customHeight="1" x14ac:dyDescent="0.15">
      <c r="A42" s="59" t="s">
        <v>119</v>
      </c>
      <c r="B42" s="60"/>
      <c r="C42" s="60"/>
      <c r="D42" s="60"/>
      <c r="E42" s="60"/>
      <c r="F42" s="60"/>
      <c r="G42" s="60"/>
      <c r="H42" s="60"/>
      <c r="I42" s="61"/>
    </row>
    <row r="43" spans="1:9" ht="12.95" customHeight="1" x14ac:dyDescent="0.15">
      <c r="A43" s="59"/>
      <c r="B43" s="60"/>
      <c r="C43" s="60"/>
      <c r="D43" s="60"/>
      <c r="E43" s="60"/>
      <c r="F43" s="60"/>
      <c r="G43" s="60"/>
      <c r="H43" s="60"/>
      <c r="I43" s="61"/>
    </row>
    <row r="44" spans="1:9" x14ac:dyDescent="0.15">
      <c r="A44" s="63"/>
      <c r="B44" s="63"/>
      <c r="C44" s="63"/>
      <c r="D44" s="63"/>
      <c r="E44" s="63"/>
      <c r="F44" s="63"/>
      <c r="G44" s="63"/>
      <c r="I44" s="64" t="s">
        <v>350</v>
      </c>
    </row>
    <row r="45" spans="1:9" ht="18" customHeight="1" x14ac:dyDescent="0.15">
      <c r="A45" s="65" t="s">
        <v>25</v>
      </c>
      <c r="B45" s="66" t="s">
        <v>45</v>
      </c>
      <c r="C45" s="65" t="s">
        <v>46</v>
      </c>
      <c r="D45" s="65" t="s">
        <v>47</v>
      </c>
      <c r="E45" s="65" t="s">
        <v>48</v>
      </c>
      <c r="F45" s="67" t="s">
        <v>0</v>
      </c>
      <c r="G45" s="68" t="s">
        <v>125</v>
      </c>
      <c r="H45" s="68" t="s">
        <v>124</v>
      </c>
      <c r="I45" s="68" t="s">
        <v>49</v>
      </c>
    </row>
    <row r="46" spans="1:9" ht="18" customHeight="1" x14ac:dyDescent="0.15">
      <c r="A46" s="314" t="s">
        <v>394</v>
      </c>
      <c r="B46" s="78" t="s">
        <v>50</v>
      </c>
      <c r="C46" s="79">
        <f>SUM(C47:C48)</f>
        <v>14957</v>
      </c>
      <c r="D46" s="79">
        <f>SUM(D47:D48)</f>
        <v>13049</v>
      </c>
      <c r="E46" s="71">
        <f t="shared" ref="E46:E53" si="0">D46/C46</f>
        <v>0.87243431169352148</v>
      </c>
      <c r="F46" s="79">
        <f>SUM(F47:F48)</f>
        <v>0</v>
      </c>
      <c r="G46" s="79">
        <f>SUM(G47:G48)</f>
        <v>907</v>
      </c>
      <c r="H46" s="79">
        <f>SUM(H47:H48)</f>
        <v>5498</v>
      </c>
      <c r="I46" s="79">
        <f>SUM(I47:I48)</f>
        <v>132</v>
      </c>
    </row>
    <row r="47" spans="1:9" ht="18" customHeight="1" x14ac:dyDescent="0.15">
      <c r="A47" s="315"/>
      <c r="B47" s="78" t="s">
        <v>51</v>
      </c>
      <c r="C47" s="70">
        <v>7593</v>
      </c>
      <c r="D47" s="70">
        <v>7586</v>
      </c>
      <c r="E47" s="71">
        <f t="shared" si="0"/>
        <v>0.99907809824838667</v>
      </c>
      <c r="F47" s="70">
        <v>0</v>
      </c>
      <c r="G47" s="70">
        <v>0</v>
      </c>
      <c r="H47" s="80">
        <v>35</v>
      </c>
      <c r="I47" s="70">
        <v>35</v>
      </c>
    </row>
    <row r="48" spans="1:9" ht="18" customHeight="1" x14ac:dyDescent="0.15">
      <c r="A48" s="316"/>
      <c r="B48" s="78" t="s">
        <v>52</v>
      </c>
      <c r="C48" s="70">
        <v>7364</v>
      </c>
      <c r="D48" s="70">
        <v>5463</v>
      </c>
      <c r="E48" s="71">
        <f t="shared" si="0"/>
        <v>0.7418522542096686</v>
      </c>
      <c r="F48" s="70">
        <v>0</v>
      </c>
      <c r="G48" s="70">
        <v>907</v>
      </c>
      <c r="H48" s="70">
        <v>5463</v>
      </c>
      <c r="I48" s="70">
        <v>97</v>
      </c>
    </row>
    <row r="49" spans="1:9" ht="18" customHeight="1" x14ac:dyDescent="0.15">
      <c r="A49" s="314" t="s">
        <v>395</v>
      </c>
      <c r="B49" s="66" t="s">
        <v>50</v>
      </c>
      <c r="C49" s="79">
        <f>SUM(C50:C51)</f>
        <v>13990</v>
      </c>
      <c r="D49" s="79">
        <f>SUM(D50:D51)</f>
        <v>13036</v>
      </c>
      <c r="E49" s="71">
        <f t="shared" si="0"/>
        <v>0.93180843459614004</v>
      </c>
      <c r="F49" s="79">
        <f>SUM(F50:F51)</f>
        <v>0</v>
      </c>
      <c r="G49" s="79">
        <f>SUM(G50:G51)</f>
        <v>911</v>
      </c>
      <c r="H49" s="79">
        <f>SUM(H50:H51)</f>
        <v>5346</v>
      </c>
      <c r="I49" s="79">
        <f>SUM(I50:I51)</f>
        <v>133</v>
      </c>
    </row>
    <row r="50" spans="1:9" ht="18" customHeight="1" x14ac:dyDescent="0.15">
      <c r="A50" s="315"/>
      <c r="B50" s="66" t="s">
        <v>51</v>
      </c>
      <c r="C50" s="70">
        <v>7729</v>
      </c>
      <c r="D50" s="70">
        <v>7723</v>
      </c>
      <c r="E50" s="71">
        <f t="shared" si="0"/>
        <v>0.99922370293699059</v>
      </c>
      <c r="F50" s="70">
        <v>0</v>
      </c>
      <c r="G50" s="70">
        <v>0</v>
      </c>
      <c r="H50" s="80">
        <v>33</v>
      </c>
      <c r="I50" s="70">
        <v>33</v>
      </c>
    </row>
    <row r="51" spans="1:9" ht="18" customHeight="1" x14ac:dyDescent="0.15">
      <c r="A51" s="316"/>
      <c r="B51" s="66" t="s">
        <v>52</v>
      </c>
      <c r="C51" s="70">
        <v>6261</v>
      </c>
      <c r="D51" s="70">
        <v>5313</v>
      </c>
      <c r="E51" s="71">
        <f t="shared" si="0"/>
        <v>0.84858648778150458</v>
      </c>
      <c r="F51" s="70">
        <v>0</v>
      </c>
      <c r="G51" s="70">
        <v>911</v>
      </c>
      <c r="H51" s="70">
        <v>5313</v>
      </c>
      <c r="I51" s="70">
        <v>100</v>
      </c>
    </row>
    <row r="52" spans="1:9" ht="18" customHeight="1" x14ac:dyDescent="0.15">
      <c r="A52" s="314" t="s">
        <v>396</v>
      </c>
      <c r="B52" s="66" t="s">
        <v>50</v>
      </c>
      <c r="C52" s="79">
        <f>SUM(C53:C54)</f>
        <v>16675</v>
      </c>
      <c r="D52" s="79">
        <f>SUM(D53:D54)</f>
        <v>13267</v>
      </c>
      <c r="E52" s="71">
        <f>D52/C52</f>
        <v>0.79562218890554726</v>
      </c>
      <c r="F52" s="79">
        <f>SUM(F53:F54)</f>
        <v>0</v>
      </c>
      <c r="G52" s="79">
        <f>SUM(G53:G54)</f>
        <v>821</v>
      </c>
      <c r="H52" s="79">
        <f>SUM(H53:H54)</f>
        <v>5546</v>
      </c>
      <c r="I52" s="79">
        <f>SUM(I53:I54)</f>
        <v>136</v>
      </c>
    </row>
    <row r="53" spans="1:9" ht="18" customHeight="1" x14ac:dyDescent="0.15">
      <c r="A53" s="315"/>
      <c r="B53" s="66" t="s">
        <v>51</v>
      </c>
      <c r="C53" s="70">
        <v>7766</v>
      </c>
      <c r="D53" s="70">
        <v>7754</v>
      </c>
      <c r="E53" s="71">
        <f t="shared" si="0"/>
        <v>0.99845480298738087</v>
      </c>
      <c r="F53" s="70">
        <v>0</v>
      </c>
      <c r="G53" s="70">
        <v>0</v>
      </c>
      <c r="H53" s="70">
        <v>33</v>
      </c>
      <c r="I53" s="70">
        <v>33</v>
      </c>
    </row>
    <row r="54" spans="1:9" ht="18" customHeight="1" x14ac:dyDescent="0.15">
      <c r="A54" s="316"/>
      <c r="B54" s="66" t="s">
        <v>52</v>
      </c>
      <c r="C54" s="79">
        <v>8909</v>
      </c>
      <c r="D54" s="70">
        <v>5513</v>
      </c>
      <c r="E54" s="71">
        <v>0.68</v>
      </c>
      <c r="F54" s="70">
        <v>0</v>
      </c>
      <c r="G54" s="70">
        <v>821</v>
      </c>
      <c r="H54" s="70">
        <v>5513</v>
      </c>
      <c r="I54" s="70">
        <v>103</v>
      </c>
    </row>
    <row r="55" spans="1:9" ht="18" customHeight="1" x14ac:dyDescent="0.15">
      <c r="A55" s="314" t="s">
        <v>397</v>
      </c>
      <c r="B55" s="66" t="s">
        <v>50</v>
      </c>
      <c r="C55" s="79">
        <f>SUM(C56:C57)</f>
        <v>16002</v>
      </c>
      <c r="D55" s="79">
        <f t="shared" ref="D55:I55" si="1">SUM(D56:D57)</f>
        <v>13451</v>
      </c>
      <c r="E55" s="71">
        <f>D55/C55</f>
        <v>0.84058242719660048</v>
      </c>
      <c r="F55" s="79">
        <f t="shared" si="1"/>
        <v>0</v>
      </c>
      <c r="G55" s="79">
        <f t="shared" si="1"/>
        <v>869</v>
      </c>
      <c r="H55" s="79">
        <f t="shared" si="1"/>
        <v>5730</v>
      </c>
      <c r="I55" s="79">
        <f t="shared" si="1"/>
        <v>135</v>
      </c>
    </row>
    <row r="56" spans="1:9" s="81" customFormat="1" ht="18" customHeight="1" x14ac:dyDescent="0.15">
      <c r="A56" s="315"/>
      <c r="B56" s="78" t="s">
        <v>51</v>
      </c>
      <c r="C56" s="70">
        <v>7769</v>
      </c>
      <c r="D56" s="70">
        <v>7764</v>
      </c>
      <c r="E56" s="71">
        <f>D56/C56</f>
        <v>0.99935641652722362</v>
      </c>
      <c r="F56" s="70">
        <v>0</v>
      </c>
      <c r="G56" s="70">
        <v>0</v>
      </c>
      <c r="H56" s="70">
        <v>43</v>
      </c>
      <c r="I56" s="70">
        <v>43</v>
      </c>
    </row>
    <row r="57" spans="1:9" ht="18" customHeight="1" x14ac:dyDescent="0.15">
      <c r="A57" s="316"/>
      <c r="B57" s="66" t="s">
        <v>52</v>
      </c>
      <c r="C57" s="70">
        <v>8233</v>
      </c>
      <c r="D57" s="70">
        <v>5687</v>
      </c>
      <c r="E57" s="71">
        <v>0.69075671079800804</v>
      </c>
      <c r="F57" s="70">
        <v>0</v>
      </c>
      <c r="G57" s="72">
        <v>869</v>
      </c>
      <c r="H57" s="70">
        <v>5687</v>
      </c>
      <c r="I57" s="70">
        <v>92</v>
      </c>
    </row>
    <row r="58" spans="1:9" ht="18" customHeight="1" x14ac:dyDescent="0.15">
      <c r="A58" s="314" t="s">
        <v>398</v>
      </c>
      <c r="B58" s="66" t="s">
        <v>50</v>
      </c>
      <c r="C58" s="79">
        <f>SUM(C59:C60)</f>
        <v>15854</v>
      </c>
      <c r="D58" s="79">
        <f t="shared" ref="D58:I58" si="2">SUM(D59:D60)</f>
        <v>13601</v>
      </c>
      <c r="E58" s="71">
        <f>D58/C58</f>
        <v>0.85789075312224039</v>
      </c>
      <c r="F58" s="79">
        <f t="shared" si="2"/>
        <v>0</v>
      </c>
      <c r="G58" s="79">
        <f t="shared" si="2"/>
        <v>816</v>
      </c>
      <c r="H58" s="79">
        <f t="shared" si="2"/>
        <v>5684</v>
      </c>
      <c r="I58" s="79">
        <f t="shared" si="2"/>
        <v>108</v>
      </c>
    </row>
    <row r="59" spans="1:9" ht="18" customHeight="1" x14ac:dyDescent="0.15">
      <c r="A59" s="315"/>
      <c r="B59" s="66" t="s">
        <v>51</v>
      </c>
      <c r="C59" s="79">
        <v>7923</v>
      </c>
      <c r="D59" s="79">
        <v>7917</v>
      </c>
      <c r="E59" s="82">
        <v>0.999</v>
      </c>
      <c r="F59" s="79">
        <v>0</v>
      </c>
      <c r="G59" s="79">
        <v>0</v>
      </c>
      <c r="H59" s="83">
        <v>0</v>
      </c>
      <c r="I59" s="79">
        <v>0</v>
      </c>
    </row>
    <row r="60" spans="1:9" ht="18" customHeight="1" x14ac:dyDescent="0.15">
      <c r="A60" s="316"/>
      <c r="B60" s="66" t="s">
        <v>52</v>
      </c>
      <c r="C60" s="79">
        <v>7931</v>
      </c>
      <c r="D60" s="79">
        <v>5684</v>
      </c>
      <c r="E60" s="82">
        <v>0.71699999999999997</v>
      </c>
      <c r="F60" s="79">
        <v>0</v>
      </c>
      <c r="G60" s="79">
        <v>816</v>
      </c>
      <c r="H60" s="79">
        <v>5684</v>
      </c>
      <c r="I60" s="79">
        <v>108</v>
      </c>
    </row>
    <row r="61" spans="1:9" ht="18" customHeight="1" x14ac:dyDescent="0.15">
      <c r="A61" s="317" t="s">
        <v>399</v>
      </c>
      <c r="B61" s="66" t="s">
        <v>50</v>
      </c>
      <c r="C61" s="79">
        <f>SUM(C62:C63)</f>
        <v>15910</v>
      </c>
      <c r="D61" s="79">
        <f t="shared" ref="D61:I61" si="3">SUM(D62:D63)</f>
        <v>13538</v>
      </c>
      <c r="E61" s="71">
        <f>D61/C61</f>
        <v>0.85091137649277182</v>
      </c>
      <c r="F61" s="79">
        <f t="shared" si="3"/>
        <v>0</v>
      </c>
      <c r="G61" s="79">
        <f t="shared" si="3"/>
        <v>828</v>
      </c>
      <c r="H61" s="79">
        <f t="shared" si="3"/>
        <v>5644</v>
      </c>
      <c r="I61" s="79">
        <f t="shared" si="3"/>
        <v>133</v>
      </c>
    </row>
    <row r="62" spans="1:9" ht="18" customHeight="1" x14ac:dyDescent="0.15">
      <c r="A62" s="318"/>
      <c r="B62" s="66" t="s">
        <v>51</v>
      </c>
      <c r="C62" s="70">
        <v>7944</v>
      </c>
      <c r="D62" s="70">
        <v>7943</v>
      </c>
      <c r="E62" s="71">
        <v>0.999</v>
      </c>
      <c r="F62" s="70">
        <v>0</v>
      </c>
      <c r="G62" s="70">
        <v>0</v>
      </c>
      <c r="H62" s="70">
        <v>49</v>
      </c>
      <c r="I62" s="70">
        <v>49</v>
      </c>
    </row>
    <row r="63" spans="1:9" ht="18" customHeight="1" x14ac:dyDescent="0.15">
      <c r="A63" s="319"/>
      <c r="B63" s="66" t="s">
        <v>52</v>
      </c>
      <c r="C63" s="70">
        <v>7966</v>
      </c>
      <c r="D63" s="70">
        <v>5595</v>
      </c>
      <c r="E63" s="71">
        <v>0.70199999999999996</v>
      </c>
      <c r="F63" s="70">
        <v>0</v>
      </c>
      <c r="G63" s="72">
        <v>828</v>
      </c>
      <c r="H63" s="70">
        <v>5595</v>
      </c>
      <c r="I63" s="70">
        <v>84</v>
      </c>
    </row>
    <row r="64" spans="1:9" ht="18" customHeight="1" x14ac:dyDescent="0.15">
      <c r="A64" s="317" t="s">
        <v>400</v>
      </c>
      <c r="B64" s="66" t="s">
        <v>50</v>
      </c>
      <c r="C64" s="79">
        <f>SUM(C65:C66)</f>
        <v>30147</v>
      </c>
      <c r="D64" s="79">
        <f>SUM(D65:D66)</f>
        <v>12617</v>
      </c>
      <c r="E64" s="71">
        <f>D64/C64</f>
        <v>0.41851593856768499</v>
      </c>
      <c r="F64" s="79">
        <f>SUM(F65:F66)</f>
        <v>0</v>
      </c>
      <c r="G64" s="79">
        <f>SUM(G65:G66)</f>
        <v>723</v>
      </c>
      <c r="H64" s="79">
        <f>SUM(H65:H66)</f>
        <v>4756</v>
      </c>
      <c r="I64" s="79">
        <f>SUM(I65:I66)</f>
        <v>142</v>
      </c>
    </row>
    <row r="65" spans="1:9" ht="18" customHeight="1" x14ac:dyDescent="0.15">
      <c r="A65" s="318"/>
      <c r="B65" s="66" t="s">
        <v>51</v>
      </c>
      <c r="C65" s="70">
        <v>7895</v>
      </c>
      <c r="D65" s="70">
        <v>7894</v>
      </c>
      <c r="E65" s="71">
        <v>0.99987333755541485</v>
      </c>
      <c r="F65" s="70">
        <v>0</v>
      </c>
      <c r="G65" s="70">
        <v>0</v>
      </c>
      <c r="H65" s="70">
        <v>33</v>
      </c>
      <c r="I65" s="70">
        <v>33</v>
      </c>
    </row>
    <row r="66" spans="1:9" ht="18" customHeight="1" x14ac:dyDescent="0.15">
      <c r="A66" s="319"/>
      <c r="B66" s="66" t="s">
        <v>52</v>
      </c>
      <c r="C66" s="70">
        <v>22252</v>
      </c>
      <c r="D66" s="70">
        <v>4723</v>
      </c>
      <c r="E66" s="71">
        <v>0.21199999999999999</v>
      </c>
      <c r="F66" s="70">
        <v>0</v>
      </c>
      <c r="G66" s="72">
        <v>723</v>
      </c>
      <c r="H66" s="70">
        <v>4723</v>
      </c>
      <c r="I66" s="70">
        <v>109</v>
      </c>
    </row>
    <row r="67" spans="1:9" ht="18" customHeight="1" x14ac:dyDescent="0.15">
      <c r="A67" s="317" t="s">
        <v>401</v>
      </c>
      <c r="B67" s="66" t="s">
        <v>50</v>
      </c>
      <c r="C67" s="79">
        <f>SUM(C68:C69)</f>
        <v>29918</v>
      </c>
      <c r="D67" s="79">
        <f>SUM(D68:D69)</f>
        <v>12742</v>
      </c>
      <c r="E67" s="71">
        <f>D67/C67</f>
        <v>0.42589745303830467</v>
      </c>
      <c r="F67" s="79">
        <f>SUM(F68:F69)</f>
        <v>0</v>
      </c>
      <c r="G67" s="79">
        <f>SUM(G68:G69)</f>
        <v>641</v>
      </c>
      <c r="H67" s="79">
        <f>SUM(H68:H69)</f>
        <v>4868</v>
      </c>
      <c r="I67" s="79">
        <f>SUM(I68:I69)</f>
        <v>122</v>
      </c>
    </row>
    <row r="68" spans="1:9" ht="18" customHeight="1" x14ac:dyDescent="0.15">
      <c r="A68" s="318"/>
      <c r="B68" s="66" t="s">
        <v>51</v>
      </c>
      <c r="C68" s="70">
        <v>7903</v>
      </c>
      <c r="D68" s="70">
        <v>7902</v>
      </c>
      <c r="E68" s="71">
        <v>0.99987346577249148</v>
      </c>
      <c r="F68" s="70">
        <v>0</v>
      </c>
      <c r="G68" s="70">
        <v>0</v>
      </c>
      <c r="H68" s="70">
        <v>28</v>
      </c>
      <c r="I68" s="70">
        <v>28</v>
      </c>
    </row>
    <row r="69" spans="1:9" ht="18" customHeight="1" x14ac:dyDescent="0.15">
      <c r="A69" s="319"/>
      <c r="B69" s="66" t="s">
        <v>52</v>
      </c>
      <c r="C69" s="70">
        <v>22015</v>
      </c>
      <c r="D69" s="70">
        <v>4840</v>
      </c>
      <c r="E69" s="71">
        <v>0.22</v>
      </c>
      <c r="F69" s="70">
        <v>0</v>
      </c>
      <c r="G69" s="72">
        <v>641</v>
      </c>
      <c r="H69" s="70">
        <v>4840</v>
      </c>
      <c r="I69" s="70">
        <v>94</v>
      </c>
    </row>
    <row r="70" spans="1:9" ht="18" customHeight="1" x14ac:dyDescent="0.15">
      <c r="A70" s="317" t="s">
        <v>405</v>
      </c>
      <c r="B70" s="66" t="s">
        <v>50</v>
      </c>
      <c r="C70" s="79">
        <f>SUM(C71:C72)</f>
        <v>30827</v>
      </c>
      <c r="D70" s="79">
        <f>SUM(D71:D72)</f>
        <v>12277</v>
      </c>
      <c r="E70" s="71">
        <f>D70/C70</f>
        <v>0.39825477665682679</v>
      </c>
      <c r="F70" s="79">
        <f>SUM(F71:F72)</f>
        <v>0</v>
      </c>
      <c r="G70" s="79">
        <f>SUM(G71:G72)</f>
        <v>668</v>
      </c>
      <c r="H70" s="79">
        <f>SUM(H71:H72)</f>
        <v>4537</v>
      </c>
      <c r="I70" s="79">
        <f>SUM(I71:I72)</f>
        <v>105</v>
      </c>
    </row>
    <row r="71" spans="1:9" ht="18" customHeight="1" x14ac:dyDescent="0.15">
      <c r="A71" s="318"/>
      <c r="B71" s="66" t="s">
        <v>51</v>
      </c>
      <c r="C71" s="70">
        <v>7759</v>
      </c>
      <c r="D71" s="70">
        <v>7743</v>
      </c>
      <c r="E71" s="71">
        <f>D71/C71</f>
        <v>0.99793787859260219</v>
      </c>
      <c r="F71" s="70">
        <v>0</v>
      </c>
      <c r="G71" s="70">
        <v>0</v>
      </c>
      <c r="H71" s="70">
        <v>3</v>
      </c>
      <c r="I71" s="70">
        <v>3</v>
      </c>
    </row>
    <row r="72" spans="1:9" ht="18" customHeight="1" x14ac:dyDescent="0.15">
      <c r="A72" s="319"/>
      <c r="B72" s="66" t="s">
        <v>52</v>
      </c>
      <c r="C72" s="70">
        <v>23068</v>
      </c>
      <c r="D72" s="70">
        <v>4534</v>
      </c>
      <c r="E72" s="71">
        <f>D72/C72</f>
        <v>0.19654933240853129</v>
      </c>
      <c r="F72" s="70">
        <v>0</v>
      </c>
      <c r="G72" s="72">
        <v>668</v>
      </c>
      <c r="H72" s="70">
        <v>4534</v>
      </c>
      <c r="I72" s="70">
        <v>102</v>
      </c>
    </row>
    <row r="73" spans="1:9" x14ac:dyDescent="0.15">
      <c r="A73" s="84" t="s">
        <v>409</v>
      </c>
    </row>
    <row r="74" spans="1:9" x14ac:dyDescent="0.15">
      <c r="A74" s="60" t="s">
        <v>127</v>
      </c>
    </row>
    <row r="75" spans="1:9" x14ac:dyDescent="0.15">
      <c r="A75" s="60" t="s">
        <v>126</v>
      </c>
    </row>
    <row r="77" spans="1:9" ht="23.25" customHeight="1" x14ac:dyDescent="0.15">
      <c r="A77" s="59" t="s">
        <v>119</v>
      </c>
      <c r="B77" s="60"/>
      <c r="C77" s="60"/>
      <c r="D77" s="60"/>
      <c r="E77" s="60"/>
      <c r="F77" s="60"/>
      <c r="G77" s="60"/>
      <c r="H77" s="60"/>
      <c r="I77" s="61"/>
    </row>
    <row r="78" spans="1:9" ht="12.95" customHeight="1" x14ac:dyDescent="0.15">
      <c r="A78" s="59"/>
      <c r="B78" s="60"/>
      <c r="C78" s="60"/>
      <c r="D78" s="60"/>
      <c r="E78" s="60"/>
      <c r="F78" s="60"/>
      <c r="G78" s="60"/>
      <c r="H78" s="60"/>
      <c r="I78" s="61"/>
    </row>
    <row r="79" spans="1:9" x14ac:dyDescent="0.15">
      <c r="A79" s="63"/>
      <c r="B79" s="63"/>
      <c r="C79" s="63"/>
      <c r="D79" s="63"/>
      <c r="E79" s="63"/>
      <c r="F79" s="63"/>
      <c r="G79" s="63"/>
      <c r="I79" s="85" t="s">
        <v>350</v>
      </c>
    </row>
    <row r="80" spans="1:9" ht="18" customHeight="1" x14ac:dyDescent="0.15">
      <c r="A80" s="65" t="s">
        <v>25</v>
      </c>
      <c r="B80" s="66" t="s">
        <v>45</v>
      </c>
      <c r="C80" s="65" t="s">
        <v>46</v>
      </c>
      <c r="D80" s="65" t="s">
        <v>47</v>
      </c>
      <c r="E80" s="65" t="s">
        <v>48</v>
      </c>
      <c r="F80" s="67" t="s">
        <v>0</v>
      </c>
      <c r="G80" s="68" t="s">
        <v>125</v>
      </c>
      <c r="H80" s="68" t="s">
        <v>124</v>
      </c>
      <c r="I80" s="68" t="s">
        <v>49</v>
      </c>
    </row>
    <row r="81" spans="1:9" ht="18" customHeight="1" x14ac:dyDescent="0.15">
      <c r="A81" s="311" t="s">
        <v>385</v>
      </c>
      <c r="B81" s="78" t="s">
        <v>50</v>
      </c>
      <c r="C81" s="79">
        <v>17335</v>
      </c>
      <c r="D81" s="79">
        <v>13576</v>
      </c>
      <c r="E81" s="82">
        <f t="shared" ref="E81:E98" si="4">D81/C81</f>
        <v>0.78315546582059414</v>
      </c>
      <c r="F81" s="79">
        <v>4</v>
      </c>
      <c r="G81" s="79">
        <v>943</v>
      </c>
      <c r="H81" s="79">
        <v>5458</v>
      </c>
      <c r="I81" s="79">
        <v>206</v>
      </c>
    </row>
    <row r="82" spans="1:9" ht="18" customHeight="1" x14ac:dyDescent="0.15">
      <c r="A82" s="312"/>
      <c r="B82" s="78" t="s">
        <v>51</v>
      </c>
      <c r="C82" s="79">
        <v>7183</v>
      </c>
      <c r="D82" s="79">
        <v>7175</v>
      </c>
      <c r="E82" s="82">
        <f t="shared" si="4"/>
        <v>0.99888625922316576</v>
      </c>
      <c r="F82" s="79">
        <v>4</v>
      </c>
      <c r="G82" s="79">
        <v>0</v>
      </c>
      <c r="H82" s="83">
        <v>0</v>
      </c>
      <c r="I82" s="79">
        <v>27</v>
      </c>
    </row>
    <row r="83" spans="1:9" ht="18" customHeight="1" x14ac:dyDescent="0.15">
      <c r="A83" s="313"/>
      <c r="B83" s="78" t="s">
        <v>52</v>
      </c>
      <c r="C83" s="79">
        <v>10152</v>
      </c>
      <c r="D83" s="79">
        <v>6401</v>
      </c>
      <c r="E83" s="82">
        <f t="shared" si="4"/>
        <v>0.63051615445232467</v>
      </c>
      <c r="F83" s="79">
        <v>0</v>
      </c>
      <c r="G83" s="79">
        <v>943</v>
      </c>
      <c r="H83" s="79">
        <v>5458</v>
      </c>
      <c r="I83" s="79">
        <v>179</v>
      </c>
    </row>
    <row r="84" spans="1:9" ht="18" customHeight="1" x14ac:dyDescent="0.15">
      <c r="A84" s="311" t="s">
        <v>386</v>
      </c>
      <c r="B84" s="66" t="s">
        <v>50</v>
      </c>
      <c r="C84" s="79">
        <v>15664</v>
      </c>
      <c r="D84" s="79">
        <v>13560</v>
      </c>
      <c r="E84" s="82">
        <f t="shared" si="4"/>
        <v>0.86567926455566901</v>
      </c>
      <c r="F84" s="79">
        <v>0</v>
      </c>
      <c r="G84" s="79">
        <v>884</v>
      </c>
      <c r="H84" s="79">
        <v>5505</v>
      </c>
      <c r="I84" s="79">
        <v>180</v>
      </c>
    </row>
    <row r="85" spans="1:9" ht="18" customHeight="1" x14ac:dyDescent="0.15">
      <c r="A85" s="312"/>
      <c r="B85" s="66" t="s">
        <v>51</v>
      </c>
      <c r="C85" s="79">
        <v>7211</v>
      </c>
      <c r="D85" s="79">
        <v>7207</v>
      </c>
      <c r="E85" s="82">
        <f t="shared" si="4"/>
        <v>0.99944529191512965</v>
      </c>
      <c r="F85" s="79">
        <v>0</v>
      </c>
      <c r="G85" s="79">
        <v>0</v>
      </c>
      <c r="H85" s="83">
        <v>0</v>
      </c>
      <c r="I85" s="79">
        <v>36</v>
      </c>
    </row>
    <row r="86" spans="1:9" ht="18" customHeight="1" x14ac:dyDescent="0.15">
      <c r="A86" s="313"/>
      <c r="B86" s="66" t="s">
        <v>52</v>
      </c>
      <c r="C86" s="79">
        <v>8453</v>
      </c>
      <c r="D86" s="79">
        <v>6353</v>
      </c>
      <c r="E86" s="82">
        <f t="shared" si="4"/>
        <v>0.75156749083165741</v>
      </c>
      <c r="F86" s="79">
        <v>0</v>
      </c>
      <c r="G86" s="79">
        <v>884</v>
      </c>
      <c r="H86" s="79">
        <v>5469</v>
      </c>
      <c r="I86" s="79">
        <v>144</v>
      </c>
    </row>
    <row r="87" spans="1:9" ht="18" customHeight="1" x14ac:dyDescent="0.15">
      <c r="A87" s="311" t="s">
        <v>387</v>
      </c>
      <c r="B87" s="66" t="s">
        <v>50</v>
      </c>
      <c r="C87" s="79">
        <v>16414</v>
      </c>
      <c r="D87" s="79">
        <v>13510</v>
      </c>
      <c r="E87" s="82">
        <f t="shared" si="4"/>
        <v>0.82307786036310471</v>
      </c>
      <c r="F87" s="79">
        <v>1</v>
      </c>
      <c r="G87" s="79">
        <v>1004</v>
      </c>
      <c r="H87" s="79">
        <v>5288</v>
      </c>
      <c r="I87" s="79">
        <v>227</v>
      </c>
    </row>
    <row r="88" spans="1:9" ht="18" customHeight="1" x14ac:dyDescent="0.15">
      <c r="A88" s="312"/>
      <c r="B88" s="66" t="s">
        <v>51</v>
      </c>
      <c r="C88" s="79">
        <v>7271</v>
      </c>
      <c r="D88" s="79">
        <v>7258</v>
      </c>
      <c r="E88" s="82">
        <f t="shared" si="4"/>
        <v>0.99821207536789991</v>
      </c>
      <c r="F88" s="79">
        <v>1</v>
      </c>
      <c r="G88" s="79">
        <v>0</v>
      </c>
      <c r="H88" s="83">
        <v>0</v>
      </c>
      <c r="I88" s="79">
        <v>40</v>
      </c>
    </row>
    <row r="89" spans="1:9" ht="18" customHeight="1" x14ac:dyDescent="0.15">
      <c r="A89" s="313"/>
      <c r="B89" s="66" t="s">
        <v>52</v>
      </c>
      <c r="C89" s="79">
        <v>9143</v>
      </c>
      <c r="D89" s="79">
        <v>6252</v>
      </c>
      <c r="E89" s="82">
        <f t="shared" si="4"/>
        <v>0.68380181559663133</v>
      </c>
      <c r="F89" s="79">
        <v>0</v>
      </c>
      <c r="G89" s="79">
        <v>1004</v>
      </c>
      <c r="H89" s="79">
        <v>5248</v>
      </c>
      <c r="I89" s="79">
        <v>187</v>
      </c>
    </row>
    <row r="90" spans="1:9" ht="18" customHeight="1" x14ac:dyDescent="0.15">
      <c r="A90" s="311" t="s">
        <v>388</v>
      </c>
      <c r="B90" s="66" t="s">
        <v>50</v>
      </c>
      <c r="C90" s="79">
        <v>14691</v>
      </c>
      <c r="D90" s="79">
        <v>12757</v>
      </c>
      <c r="E90" s="82">
        <f t="shared" si="4"/>
        <v>0.86835477503233272</v>
      </c>
      <c r="F90" s="79">
        <v>4</v>
      </c>
      <c r="G90" s="79">
        <v>939</v>
      </c>
      <c r="H90" s="79">
        <v>5422</v>
      </c>
      <c r="I90" s="79">
        <v>127</v>
      </c>
    </row>
    <row r="91" spans="1:9" ht="18" customHeight="1" x14ac:dyDescent="0.15">
      <c r="A91" s="312"/>
      <c r="B91" s="66" t="s">
        <v>51</v>
      </c>
      <c r="C91" s="79">
        <v>7335</v>
      </c>
      <c r="D91" s="79">
        <v>7335</v>
      </c>
      <c r="E91" s="82">
        <f t="shared" si="4"/>
        <v>1</v>
      </c>
      <c r="F91" s="79">
        <v>4</v>
      </c>
      <c r="G91" s="79">
        <v>0</v>
      </c>
      <c r="H91" s="83">
        <v>0</v>
      </c>
      <c r="I91" s="79">
        <v>42</v>
      </c>
    </row>
    <row r="92" spans="1:9" ht="18" customHeight="1" x14ac:dyDescent="0.15">
      <c r="A92" s="313"/>
      <c r="B92" s="66" t="s">
        <v>52</v>
      </c>
      <c r="C92" s="79">
        <v>7356</v>
      </c>
      <c r="D92" s="79">
        <v>5422</v>
      </c>
      <c r="E92" s="82">
        <f t="shared" si="4"/>
        <v>0.73708537248504624</v>
      </c>
      <c r="F92" s="79">
        <v>0</v>
      </c>
      <c r="G92" s="79">
        <v>939</v>
      </c>
      <c r="H92" s="79">
        <v>5422</v>
      </c>
      <c r="I92" s="79">
        <v>85</v>
      </c>
    </row>
    <row r="93" spans="1:9" ht="18" customHeight="1" x14ac:dyDescent="0.15">
      <c r="A93" s="311" t="s">
        <v>389</v>
      </c>
      <c r="B93" s="66" t="s">
        <v>50</v>
      </c>
      <c r="C93" s="79">
        <v>14250</v>
      </c>
      <c r="D93" s="79">
        <v>12652</v>
      </c>
      <c r="E93" s="82">
        <f t="shared" si="4"/>
        <v>0.88785964912280702</v>
      </c>
      <c r="F93" s="79">
        <v>5</v>
      </c>
      <c r="G93" s="79">
        <v>1000</v>
      </c>
      <c r="H93" s="79">
        <v>5261</v>
      </c>
      <c r="I93" s="79">
        <v>135</v>
      </c>
    </row>
    <row r="94" spans="1:9" ht="18" customHeight="1" x14ac:dyDescent="0.15">
      <c r="A94" s="312"/>
      <c r="B94" s="66" t="s">
        <v>51</v>
      </c>
      <c r="C94" s="79">
        <v>7400</v>
      </c>
      <c r="D94" s="79">
        <v>7391</v>
      </c>
      <c r="E94" s="82">
        <f t="shared" si="4"/>
        <v>0.99878378378378374</v>
      </c>
      <c r="F94" s="79">
        <v>5</v>
      </c>
      <c r="G94" s="79">
        <v>0</v>
      </c>
      <c r="H94" s="83">
        <v>0</v>
      </c>
      <c r="I94" s="79">
        <v>25</v>
      </c>
    </row>
    <row r="95" spans="1:9" ht="18" customHeight="1" x14ac:dyDescent="0.15">
      <c r="A95" s="313"/>
      <c r="B95" s="66" t="s">
        <v>52</v>
      </c>
      <c r="C95" s="79">
        <v>6850</v>
      </c>
      <c r="D95" s="79">
        <v>5261</v>
      </c>
      <c r="E95" s="82">
        <f t="shared" si="4"/>
        <v>0.76802919708029194</v>
      </c>
      <c r="F95" s="79">
        <v>0</v>
      </c>
      <c r="G95" s="79">
        <v>1000</v>
      </c>
      <c r="H95" s="79">
        <v>5261</v>
      </c>
      <c r="I95" s="79">
        <v>110</v>
      </c>
    </row>
    <row r="96" spans="1:9" ht="18" customHeight="1" x14ac:dyDescent="0.15">
      <c r="A96" s="311" t="s">
        <v>390</v>
      </c>
      <c r="B96" s="66" t="s">
        <v>50</v>
      </c>
      <c r="C96" s="79">
        <f>SUM(C97:C98)</f>
        <v>14138</v>
      </c>
      <c r="D96" s="79">
        <f>SUM(D97:D98)</f>
        <v>12635</v>
      </c>
      <c r="E96" s="82">
        <f t="shared" si="4"/>
        <v>0.89369076248408541</v>
      </c>
      <c r="F96" s="79">
        <v>0</v>
      </c>
      <c r="G96" s="79">
        <f>SUM(G97:G98)</f>
        <v>895</v>
      </c>
      <c r="H96" s="79">
        <f>SUM(H97:H98)</f>
        <v>5174</v>
      </c>
      <c r="I96" s="79">
        <f>SUM(I97:I98)</f>
        <v>142</v>
      </c>
    </row>
    <row r="97" spans="1:9" ht="18" customHeight="1" x14ac:dyDescent="0.15">
      <c r="A97" s="312"/>
      <c r="B97" s="66" t="s">
        <v>51</v>
      </c>
      <c r="C97" s="79">
        <v>7467</v>
      </c>
      <c r="D97" s="79">
        <v>7461</v>
      </c>
      <c r="E97" s="82">
        <f t="shared" si="4"/>
        <v>0.99919646444355159</v>
      </c>
      <c r="F97" s="79">
        <v>5</v>
      </c>
      <c r="G97" s="79">
        <v>0</v>
      </c>
      <c r="H97" s="83">
        <v>0</v>
      </c>
      <c r="I97" s="79">
        <v>20</v>
      </c>
    </row>
    <row r="98" spans="1:9" ht="18" customHeight="1" x14ac:dyDescent="0.15">
      <c r="A98" s="313"/>
      <c r="B98" s="66" t="s">
        <v>52</v>
      </c>
      <c r="C98" s="79">
        <v>6671</v>
      </c>
      <c r="D98" s="79">
        <v>5174</v>
      </c>
      <c r="E98" s="82">
        <f t="shared" si="4"/>
        <v>0.77559586268925196</v>
      </c>
      <c r="F98" s="79">
        <v>0</v>
      </c>
      <c r="G98" s="79">
        <v>895</v>
      </c>
      <c r="H98" s="79">
        <v>5174</v>
      </c>
      <c r="I98" s="79">
        <v>122</v>
      </c>
    </row>
    <row r="99" spans="1:9" ht="18" customHeight="1" x14ac:dyDescent="0.15">
      <c r="A99" s="311" t="s">
        <v>391</v>
      </c>
      <c r="B99" s="66" t="s">
        <v>50</v>
      </c>
      <c r="C99" s="79">
        <f>SUM(C100:C101)</f>
        <v>14138</v>
      </c>
      <c r="D99" s="79">
        <f>SUM(D100:D101)</f>
        <v>12623</v>
      </c>
      <c r="E99" s="82">
        <f>D99/C99</f>
        <v>0.892841986136653</v>
      </c>
      <c r="F99" s="79">
        <v>0</v>
      </c>
      <c r="G99" s="79">
        <f>SUM(G100:G101)</f>
        <v>938</v>
      </c>
      <c r="H99" s="79">
        <f>SUM(H100:H101)</f>
        <v>5049</v>
      </c>
      <c r="I99" s="79">
        <f>SUM(I100:I101)</f>
        <v>136</v>
      </c>
    </row>
    <row r="100" spans="1:9" ht="18" customHeight="1" x14ac:dyDescent="0.15">
      <c r="A100" s="312"/>
      <c r="B100" s="66" t="s">
        <v>51</v>
      </c>
      <c r="C100" s="79">
        <v>7589</v>
      </c>
      <c r="D100" s="79">
        <v>7587</v>
      </c>
      <c r="E100" s="86" t="s">
        <v>123</v>
      </c>
      <c r="F100" s="79">
        <v>0</v>
      </c>
      <c r="G100" s="79">
        <v>0</v>
      </c>
      <c r="H100" s="83">
        <v>13</v>
      </c>
      <c r="I100" s="79">
        <v>13</v>
      </c>
    </row>
    <row r="101" spans="1:9" ht="18" customHeight="1" x14ac:dyDescent="0.15">
      <c r="A101" s="313"/>
      <c r="B101" s="66" t="s">
        <v>52</v>
      </c>
      <c r="C101" s="79">
        <v>6549</v>
      </c>
      <c r="D101" s="79">
        <v>5036</v>
      </c>
      <c r="E101" s="82">
        <f>D101/C101</f>
        <v>0.76897236219270115</v>
      </c>
      <c r="F101" s="79">
        <v>0</v>
      </c>
      <c r="G101" s="79">
        <v>938</v>
      </c>
      <c r="H101" s="79">
        <v>5036</v>
      </c>
      <c r="I101" s="79">
        <v>123</v>
      </c>
    </row>
    <row r="102" spans="1:9" ht="18" customHeight="1" x14ac:dyDescent="0.15">
      <c r="A102" s="311" t="s">
        <v>392</v>
      </c>
      <c r="B102" s="66" t="s">
        <v>50</v>
      </c>
      <c r="C102" s="79">
        <f>SUM(C103:C104)</f>
        <v>14492</v>
      </c>
      <c r="D102" s="79">
        <f>SUM(D103:D104)</f>
        <v>12720</v>
      </c>
      <c r="E102" s="82">
        <f>D102/C102</f>
        <v>0.87772564173337009</v>
      </c>
      <c r="F102" s="79">
        <v>0</v>
      </c>
      <c r="G102" s="79">
        <f>SUM(G103:G104)</f>
        <v>938</v>
      </c>
      <c r="H102" s="79">
        <f>SUM(H103:H104)</f>
        <v>5184</v>
      </c>
      <c r="I102" s="79">
        <f>SUM(I103:I104)</f>
        <v>136</v>
      </c>
    </row>
    <row r="103" spans="1:9" ht="18" customHeight="1" x14ac:dyDescent="0.15">
      <c r="A103" s="312"/>
      <c r="B103" s="66" t="s">
        <v>51</v>
      </c>
      <c r="C103" s="79">
        <v>7560</v>
      </c>
      <c r="D103" s="79">
        <v>7559</v>
      </c>
      <c r="E103" s="86" t="s">
        <v>123</v>
      </c>
      <c r="F103" s="79">
        <v>0</v>
      </c>
      <c r="G103" s="79">
        <v>0</v>
      </c>
      <c r="H103" s="83">
        <v>23</v>
      </c>
      <c r="I103" s="79">
        <v>23</v>
      </c>
    </row>
    <row r="104" spans="1:9" ht="18" customHeight="1" x14ac:dyDescent="0.15">
      <c r="A104" s="313"/>
      <c r="B104" s="66" t="s">
        <v>52</v>
      </c>
      <c r="C104" s="79">
        <v>6932</v>
      </c>
      <c r="D104" s="79">
        <v>5161</v>
      </c>
      <c r="E104" s="82">
        <f>D104/C104</f>
        <v>0.74451817657241781</v>
      </c>
      <c r="F104" s="79">
        <v>0</v>
      </c>
      <c r="G104" s="79">
        <v>938</v>
      </c>
      <c r="H104" s="79">
        <v>5161</v>
      </c>
      <c r="I104" s="79">
        <v>113</v>
      </c>
    </row>
    <row r="105" spans="1:9" ht="15.75" customHeight="1" x14ac:dyDescent="0.15">
      <c r="A105" s="311" t="s">
        <v>393</v>
      </c>
      <c r="B105" s="66" t="s">
        <v>50</v>
      </c>
      <c r="C105" s="79">
        <f t="shared" ref="C105:I105" si="5">SUM(C106:C107)</f>
        <v>14704</v>
      </c>
      <c r="D105" s="79">
        <f t="shared" si="5"/>
        <v>12879</v>
      </c>
      <c r="E105" s="82">
        <f>D105/C105</f>
        <v>0.87588411316648529</v>
      </c>
      <c r="F105" s="79">
        <f t="shared" si="5"/>
        <v>0</v>
      </c>
      <c r="G105" s="79">
        <f t="shared" si="5"/>
        <v>771</v>
      </c>
      <c r="H105" s="79">
        <f t="shared" si="5"/>
        <v>5257</v>
      </c>
      <c r="I105" s="79">
        <f t="shared" si="5"/>
        <v>135</v>
      </c>
    </row>
    <row r="106" spans="1:9" ht="15.75" customHeight="1" x14ac:dyDescent="0.15">
      <c r="A106" s="312"/>
      <c r="B106" s="66" t="s">
        <v>51</v>
      </c>
      <c r="C106" s="79">
        <v>7654</v>
      </c>
      <c r="D106" s="79">
        <v>7648</v>
      </c>
      <c r="E106" s="82">
        <f>D106/C106</f>
        <v>0.99921609615887119</v>
      </c>
      <c r="F106" s="79">
        <v>0</v>
      </c>
      <c r="G106" s="79">
        <v>0</v>
      </c>
      <c r="H106" s="83">
        <v>26</v>
      </c>
      <c r="I106" s="79">
        <v>26</v>
      </c>
    </row>
    <row r="107" spans="1:9" x14ac:dyDescent="0.15">
      <c r="A107" s="313"/>
      <c r="B107" s="66" t="s">
        <v>52</v>
      </c>
      <c r="C107" s="79">
        <v>7050</v>
      </c>
      <c r="D107" s="79">
        <v>5231</v>
      </c>
      <c r="E107" s="82">
        <f>D107/C107</f>
        <v>0.74198581560283683</v>
      </c>
      <c r="F107" s="79">
        <v>0</v>
      </c>
      <c r="G107" s="79">
        <v>771</v>
      </c>
      <c r="H107" s="79">
        <v>5231</v>
      </c>
      <c r="I107" s="79">
        <v>109</v>
      </c>
    </row>
    <row r="108" spans="1:9" x14ac:dyDescent="0.15">
      <c r="A108" s="84" t="s">
        <v>409</v>
      </c>
      <c r="E108" s="62" t="s">
        <v>115</v>
      </c>
    </row>
    <row r="109" spans="1:9" x14ac:dyDescent="0.15">
      <c r="A109" s="60" t="s">
        <v>127</v>
      </c>
    </row>
    <row r="110" spans="1:9" x14ac:dyDescent="0.15">
      <c r="A110" s="60" t="s">
        <v>126</v>
      </c>
    </row>
  </sheetData>
  <sheetProtection formatCells="0" insertColumns="0" insertRows="0"/>
  <mergeCells count="21">
    <mergeCell ref="A5:A7"/>
    <mergeCell ref="A90:A92"/>
    <mergeCell ref="A84:A86"/>
    <mergeCell ref="A81:A83"/>
    <mergeCell ref="A67:A69"/>
    <mergeCell ref="A87:A89"/>
    <mergeCell ref="A61:A63"/>
    <mergeCell ref="A8:A10"/>
    <mergeCell ref="A70:A72"/>
    <mergeCell ref="A64:A66"/>
    <mergeCell ref="A11:A13"/>
    <mergeCell ref="A52:A54"/>
    <mergeCell ref="A49:A51"/>
    <mergeCell ref="A55:A57"/>
    <mergeCell ref="A46:A48"/>
    <mergeCell ref="A58:A60"/>
    <mergeCell ref="A102:A104"/>
    <mergeCell ref="A96:A98"/>
    <mergeCell ref="A105:A107"/>
    <mergeCell ref="A99:A101"/>
    <mergeCell ref="A93:A95"/>
  </mergeCells>
  <phoneticPr fontId="2"/>
  <pageMargins left="0.94488188976377963" right="0.78740157480314965" top="0.39370078740157483" bottom="0.39370078740157483" header="0.51181102362204722" footer="0.51181102362204722"/>
  <pageSetup paperSize="9" scale="93" orientation="landscape" r:id="rId1"/>
  <headerFooter scaleWithDoc="0" alignWithMargins="0">
    <oddFooter>&amp;A</oddFooter>
  </headerFooter>
  <rowBreaks count="2" manualBreakCount="2">
    <brk id="41" max="8" man="1"/>
    <brk id="75"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B5D22-CB03-4CBF-8C28-368EA9B6AC3A}">
  <dimension ref="A1:X128"/>
  <sheetViews>
    <sheetView view="pageBreakPreview" topLeftCell="A106" zoomScaleNormal="100" zoomScaleSheetLayoutView="100" workbookViewId="0"/>
  </sheetViews>
  <sheetFormatPr defaultColWidth="9" defaultRowHeight="13.5" x14ac:dyDescent="0.15"/>
  <cols>
    <col min="1" max="1" width="8.625" style="62" customWidth="1"/>
    <col min="2" max="2" width="8.5" style="62" customWidth="1"/>
    <col min="3" max="18" width="8.625" style="62" customWidth="1"/>
    <col min="19" max="16384" width="9" style="62"/>
  </cols>
  <sheetData>
    <row r="1" spans="1:24" ht="17.25" x14ac:dyDescent="0.15">
      <c r="A1" s="59" t="s">
        <v>120</v>
      </c>
      <c r="B1" s="63"/>
      <c r="C1" s="63"/>
      <c r="D1" s="63"/>
      <c r="E1" s="63"/>
      <c r="F1" s="63"/>
      <c r="G1" s="63"/>
      <c r="H1" s="63"/>
      <c r="I1" s="63"/>
      <c r="J1" s="63"/>
      <c r="K1" s="63"/>
      <c r="L1" s="63"/>
      <c r="M1" s="63"/>
      <c r="N1" s="87"/>
      <c r="O1" s="88"/>
      <c r="P1" s="88"/>
      <c r="Q1" s="88"/>
    </row>
    <row r="2" spans="1:24" ht="12.95" customHeight="1" x14ac:dyDescent="0.15">
      <c r="A2" s="59"/>
      <c r="B2" s="63"/>
      <c r="C2" s="63"/>
      <c r="D2" s="63"/>
      <c r="E2" s="63"/>
      <c r="F2" s="63"/>
      <c r="G2" s="63"/>
      <c r="H2" s="63"/>
      <c r="I2" s="63"/>
      <c r="J2" s="63"/>
      <c r="K2" s="63"/>
      <c r="L2" s="63"/>
      <c r="M2" s="63"/>
      <c r="N2" s="87"/>
      <c r="O2" s="88"/>
      <c r="P2" s="88"/>
      <c r="Q2" s="88"/>
    </row>
    <row r="3" spans="1:24" ht="17.100000000000001" customHeight="1" x14ac:dyDescent="0.15">
      <c r="A3" s="63"/>
      <c r="B3" s="63"/>
      <c r="C3" s="63"/>
      <c r="D3" s="63"/>
      <c r="E3" s="63"/>
      <c r="F3" s="63"/>
      <c r="G3" s="63"/>
      <c r="H3" s="63"/>
      <c r="I3" s="63"/>
      <c r="J3" s="63"/>
      <c r="K3" s="63"/>
      <c r="L3" s="63"/>
      <c r="M3" s="347"/>
      <c r="N3" s="347"/>
      <c r="Q3" s="88"/>
      <c r="V3" s="89" t="s">
        <v>351</v>
      </c>
    </row>
    <row r="4" spans="1:24" ht="17.100000000000001" customHeight="1" x14ac:dyDescent="0.15">
      <c r="A4" s="348" t="s">
        <v>101</v>
      </c>
      <c r="B4" s="329" t="s">
        <v>53</v>
      </c>
      <c r="C4" s="317" t="s">
        <v>110</v>
      </c>
      <c r="D4" s="317" t="s">
        <v>92</v>
      </c>
      <c r="E4" s="335" t="s">
        <v>93</v>
      </c>
      <c r="F4" s="324" t="s">
        <v>452</v>
      </c>
      <c r="G4" s="324" t="s">
        <v>87</v>
      </c>
      <c r="H4" s="324" t="s">
        <v>105</v>
      </c>
      <c r="I4" s="324" t="s">
        <v>106</v>
      </c>
      <c r="J4" s="339" t="s">
        <v>86</v>
      </c>
      <c r="K4" s="340"/>
      <c r="L4" s="331" t="s">
        <v>60</v>
      </c>
      <c r="M4" s="317" t="s">
        <v>107</v>
      </c>
      <c r="N4" s="317" t="s">
        <v>108</v>
      </c>
      <c r="O4" s="317" t="s">
        <v>109</v>
      </c>
      <c r="P4" s="337" t="s">
        <v>76</v>
      </c>
      <c r="Q4" s="331" t="s">
        <v>94</v>
      </c>
      <c r="R4" s="349" t="s">
        <v>100</v>
      </c>
      <c r="S4" s="328" t="s">
        <v>113</v>
      </c>
      <c r="T4" s="328" t="s">
        <v>128</v>
      </c>
      <c r="U4" s="328" t="s">
        <v>335</v>
      </c>
      <c r="V4" s="314" t="s">
        <v>453</v>
      </c>
      <c r="W4" s="314" t="s">
        <v>461</v>
      </c>
    </row>
    <row r="5" spans="1:24" ht="17.100000000000001" customHeight="1" x14ac:dyDescent="0.15">
      <c r="A5" s="330"/>
      <c r="B5" s="330"/>
      <c r="C5" s="319"/>
      <c r="D5" s="341"/>
      <c r="E5" s="336"/>
      <c r="F5" s="325"/>
      <c r="G5" s="325"/>
      <c r="H5" s="325"/>
      <c r="I5" s="325"/>
      <c r="J5" s="90" t="s">
        <v>88</v>
      </c>
      <c r="K5" s="91" t="s">
        <v>89</v>
      </c>
      <c r="L5" s="332"/>
      <c r="M5" s="319"/>
      <c r="N5" s="319"/>
      <c r="O5" s="319"/>
      <c r="P5" s="338"/>
      <c r="Q5" s="332"/>
      <c r="R5" s="350"/>
      <c r="S5" s="316"/>
      <c r="T5" s="316"/>
      <c r="U5" s="316"/>
      <c r="V5" s="316"/>
      <c r="W5" s="316"/>
    </row>
    <row r="6" spans="1:24" ht="17.100000000000001" customHeight="1" x14ac:dyDescent="0.15">
      <c r="A6" s="317" t="s">
        <v>405</v>
      </c>
      <c r="B6" s="92" t="s">
        <v>102</v>
      </c>
      <c r="C6" s="93">
        <f>SUM(D6:U6)</f>
        <v>44721</v>
      </c>
      <c r="D6" s="94">
        <v>2644</v>
      </c>
      <c r="E6" s="94">
        <v>2644</v>
      </c>
      <c r="F6" s="95"/>
      <c r="G6" s="94">
        <v>2639</v>
      </c>
      <c r="H6" s="96"/>
      <c r="I6" s="97">
        <v>981</v>
      </c>
      <c r="J6" s="98"/>
      <c r="K6" s="97">
        <v>0</v>
      </c>
      <c r="L6" s="94">
        <v>22135</v>
      </c>
      <c r="M6" s="94">
        <v>3064</v>
      </c>
      <c r="N6" s="97">
        <v>0</v>
      </c>
      <c r="O6" s="97">
        <v>0</v>
      </c>
      <c r="P6" s="94">
        <v>1412</v>
      </c>
      <c r="Q6" s="72">
        <v>1371</v>
      </c>
      <c r="R6" s="94">
        <v>3075</v>
      </c>
      <c r="S6" s="94">
        <v>1298</v>
      </c>
      <c r="T6" s="94">
        <v>1968</v>
      </c>
      <c r="U6" s="94">
        <v>1490</v>
      </c>
      <c r="V6" s="98"/>
      <c r="W6" s="98"/>
    </row>
    <row r="7" spans="1:24" ht="17.100000000000001" customHeight="1" x14ac:dyDescent="0.15">
      <c r="A7" s="318"/>
      <c r="B7" s="92" t="s">
        <v>103</v>
      </c>
      <c r="C7" s="93">
        <f>SUM(D7:U7)</f>
        <v>34241</v>
      </c>
      <c r="D7" s="94">
        <v>2692</v>
      </c>
      <c r="E7" s="94">
        <v>2690</v>
      </c>
      <c r="F7" s="95"/>
      <c r="G7" s="94">
        <v>2622</v>
      </c>
      <c r="H7" s="96"/>
      <c r="I7" s="97">
        <v>795</v>
      </c>
      <c r="J7" s="98"/>
      <c r="K7" s="97">
        <v>0</v>
      </c>
      <c r="L7" s="94">
        <v>13120</v>
      </c>
      <c r="M7" s="94">
        <v>4041</v>
      </c>
      <c r="N7" s="97">
        <v>0</v>
      </c>
      <c r="O7" s="97">
        <v>0</v>
      </c>
      <c r="P7" s="94">
        <v>1380</v>
      </c>
      <c r="Q7" s="97">
        <v>1246</v>
      </c>
      <c r="R7" s="94">
        <v>875</v>
      </c>
      <c r="S7" s="94">
        <v>1258</v>
      </c>
      <c r="T7" s="94">
        <v>1999</v>
      </c>
      <c r="U7" s="94">
        <v>1523</v>
      </c>
      <c r="V7" s="98"/>
      <c r="W7" s="98"/>
    </row>
    <row r="8" spans="1:24" ht="17.100000000000001" customHeight="1" x14ac:dyDescent="0.15">
      <c r="A8" s="319"/>
      <c r="B8" s="92" t="s">
        <v>104</v>
      </c>
      <c r="C8" s="71">
        <f>C7/C6</f>
        <v>0.76565819190089668</v>
      </c>
      <c r="D8" s="71">
        <f>D7/D6</f>
        <v>1.0181543116490166</v>
      </c>
      <c r="E8" s="71">
        <f>E7/E6</f>
        <v>1.0173978819969742</v>
      </c>
      <c r="F8" s="95"/>
      <c r="G8" s="71">
        <f>G7/G6</f>
        <v>0.99355816597195912</v>
      </c>
      <c r="H8" s="82">
        <v>0</v>
      </c>
      <c r="I8" s="71">
        <f>I7/I6</f>
        <v>0.81039755351681952</v>
      </c>
      <c r="J8" s="98"/>
      <c r="K8" s="71">
        <v>0</v>
      </c>
      <c r="L8" s="71">
        <f>L7/L6</f>
        <v>0.59272645132143664</v>
      </c>
      <c r="M8" s="71">
        <f>M7/M6</f>
        <v>1.3188642297650131</v>
      </c>
      <c r="N8" s="71">
        <v>0</v>
      </c>
      <c r="O8" s="71">
        <v>0</v>
      </c>
      <c r="P8" s="71">
        <f t="shared" ref="P8:U8" si="0">P7/P6</f>
        <v>0.97733711048158645</v>
      </c>
      <c r="Q8" s="71">
        <f t="shared" si="0"/>
        <v>0.9088256746900073</v>
      </c>
      <c r="R8" s="71">
        <f t="shared" si="0"/>
        <v>0.28455284552845528</v>
      </c>
      <c r="S8" s="71">
        <f t="shared" si="0"/>
        <v>0.96918335901386754</v>
      </c>
      <c r="T8" s="71">
        <f t="shared" si="0"/>
        <v>1.0157520325203253</v>
      </c>
      <c r="U8" s="71">
        <f t="shared" si="0"/>
        <v>1.0221476510067113</v>
      </c>
      <c r="V8" s="98"/>
      <c r="W8" s="98"/>
    </row>
    <row r="9" spans="1:24" ht="17.100000000000001" customHeight="1" x14ac:dyDescent="0.15">
      <c r="A9" s="311" t="s">
        <v>430</v>
      </c>
      <c r="B9" s="99" t="s">
        <v>102</v>
      </c>
      <c r="C9" s="93">
        <v>44139</v>
      </c>
      <c r="D9" s="94">
        <v>2603</v>
      </c>
      <c r="E9" s="94">
        <v>2603</v>
      </c>
      <c r="F9" s="95"/>
      <c r="G9" s="94">
        <v>2603</v>
      </c>
      <c r="H9" s="96"/>
      <c r="I9" s="97">
        <v>902</v>
      </c>
      <c r="J9" s="98"/>
      <c r="K9" s="97">
        <v>0</v>
      </c>
      <c r="L9" s="94">
        <v>22235</v>
      </c>
      <c r="M9" s="94">
        <v>2923</v>
      </c>
      <c r="N9" s="97">
        <v>0</v>
      </c>
      <c r="O9" s="97">
        <v>0</v>
      </c>
      <c r="P9" s="94">
        <v>1504</v>
      </c>
      <c r="Q9" s="72">
        <v>834</v>
      </c>
      <c r="R9" s="94">
        <v>3167</v>
      </c>
      <c r="S9" s="94">
        <v>1349</v>
      </c>
      <c r="T9" s="94">
        <v>1953</v>
      </c>
      <c r="U9" s="94">
        <v>1463</v>
      </c>
      <c r="V9" s="98"/>
      <c r="W9" s="98"/>
    </row>
    <row r="10" spans="1:24" ht="17.100000000000001" customHeight="1" x14ac:dyDescent="0.15">
      <c r="A10" s="312"/>
      <c r="B10" s="99" t="s">
        <v>103</v>
      </c>
      <c r="C10" s="93">
        <v>32966</v>
      </c>
      <c r="D10" s="94">
        <v>2573</v>
      </c>
      <c r="E10" s="94">
        <v>2588</v>
      </c>
      <c r="F10" s="95"/>
      <c r="G10" s="94">
        <v>2730</v>
      </c>
      <c r="H10" s="96"/>
      <c r="I10" s="97">
        <v>767</v>
      </c>
      <c r="J10" s="98"/>
      <c r="K10" s="97">
        <v>0</v>
      </c>
      <c r="L10" s="94">
        <v>12657</v>
      </c>
      <c r="M10" s="94">
        <v>3431</v>
      </c>
      <c r="N10" s="97">
        <v>0</v>
      </c>
      <c r="O10" s="97">
        <v>0</v>
      </c>
      <c r="P10" s="94">
        <v>1430</v>
      </c>
      <c r="Q10" s="72">
        <v>1389</v>
      </c>
      <c r="R10" s="94">
        <v>814</v>
      </c>
      <c r="S10" s="94">
        <v>1250</v>
      </c>
      <c r="T10" s="94">
        <v>1929</v>
      </c>
      <c r="U10" s="94">
        <v>1408</v>
      </c>
      <c r="V10" s="98"/>
      <c r="W10" s="98"/>
    </row>
    <row r="11" spans="1:24" ht="17.100000000000001" customHeight="1" x14ac:dyDescent="0.15">
      <c r="A11" s="313"/>
      <c r="B11" s="99" t="s">
        <v>104</v>
      </c>
      <c r="C11" s="71">
        <v>0.74686784929427485</v>
      </c>
      <c r="D11" s="71">
        <v>0.98847483672685366</v>
      </c>
      <c r="E11" s="71">
        <v>0.99423741836342683</v>
      </c>
      <c r="F11" s="95"/>
      <c r="G11" s="71">
        <v>1.0487898578563197</v>
      </c>
      <c r="H11" s="71">
        <v>0</v>
      </c>
      <c r="I11" s="71">
        <v>0.85033259423503327</v>
      </c>
      <c r="J11" s="98"/>
      <c r="K11" s="71">
        <v>0</v>
      </c>
      <c r="L11" s="71">
        <v>0.56923768832921073</v>
      </c>
      <c r="M11" s="71">
        <v>1.1737940472117687</v>
      </c>
      <c r="N11" s="71">
        <v>0</v>
      </c>
      <c r="O11" s="71">
        <v>0</v>
      </c>
      <c r="P11" s="71">
        <v>0.95079787234042556</v>
      </c>
      <c r="Q11" s="71">
        <v>1.6654676258992807</v>
      </c>
      <c r="R11" s="71">
        <v>0.25702557625513106</v>
      </c>
      <c r="S11" s="71">
        <v>0.92661230541141582</v>
      </c>
      <c r="T11" s="71">
        <v>0.98771121351766511</v>
      </c>
      <c r="U11" s="71">
        <v>0.96240601503759393</v>
      </c>
      <c r="V11" s="98"/>
      <c r="W11" s="98"/>
    </row>
    <row r="12" spans="1:24" s="102" customFormat="1" ht="17.100000000000001" customHeight="1" x14ac:dyDescent="0.15">
      <c r="A12" s="343" t="s">
        <v>448</v>
      </c>
      <c r="B12" s="78" t="s">
        <v>102</v>
      </c>
      <c r="C12" s="93">
        <f>SUM(D12:V12)</f>
        <v>62922</v>
      </c>
      <c r="D12" s="93">
        <v>2256</v>
      </c>
      <c r="E12" s="93">
        <v>2256</v>
      </c>
      <c r="F12" s="344">
        <v>2256</v>
      </c>
      <c r="G12" s="344"/>
      <c r="H12" s="100"/>
      <c r="I12" s="101">
        <v>858</v>
      </c>
      <c r="J12" s="98"/>
      <c r="K12" s="101">
        <v>0</v>
      </c>
      <c r="L12" s="93">
        <v>22501</v>
      </c>
      <c r="M12" s="93">
        <v>2822</v>
      </c>
      <c r="N12" s="101">
        <v>0</v>
      </c>
      <c r="O12" s="101">
        <v>0</v>
      </c>
      <c r="P12" s="93">
        <v>1417</v>
      </c>
      <c r="Q12" s="70">
        <v>879</v>
      </c>
      <c r="R12" s="93">
        <v>1016</v>
      </c>
      <c r="S12" s="93">
        <v>1240</v>
      </c>
      <c r="T12" s="93">
        <v>1617</v>
      </c>
      <c r="U12" s="93">
        <v>1303</v>
      </c>
      <c r="V12" s="93">
        <v>22501</v>
      </c>
      <c r="W12" s="98"/>
    </row>
    <row r="13" spans="1:24" s="102" customFormat="1" ht="17.100000000000001" customHeight="1" x14ac:dyDescent="0.15">
      <c r="A13" s="312"/>
      <c r="B13" s="78" t="s">
        <v>103</v>
      </c>
      <c r="C13" s="93">
        <f>SUM(D13:V13)</f>
        <v>33453</v>
      </c>
      <c r="D13" s="93">
        <v>706</v>
      </c>
      <c r="E13" s="93">
        <v>2281</v>
      </c>
      <c r="F13" s="93">
        <v>1513</v>
      </c>
      <c r="G13" s="93">
        <v>845</v>
      </c>
      <c r="H13" s="100"/>
      <c r="I13" s="101">
        <v>773</v>
      </c>
      <c r="J13" s="98"/>
      <c r="K13" s="101">
        <v>1</v>
      </c>
      <c r="L13" s="93">
        <v>11861</v>
      </c>
      <c r="M13" s="93">
        <v>3333</v>
      </c>
      <c r="N13" s="101">
        <v>0</v>
      </c>
      <c r="O13" s="101">
        <v>0</v>
      </c>
      <c r="P13" s="93">
        <v>1311</v>
      </c>
      <c r="Q13" s="70">
        <v>3050</v>
      </c>
      <c r="R13" s="93">
        <v>268</v>
      </c>
      <c r="S13" s="93">
        <v>1227</v>
      </c>
      <c r="T13" s="93">
        <v>1683</v>
      </c>
      <c r="U13" s="93">
        <v>1290</v>
      </c>
      <c r="V13" s="93">
        <v>3311</v>
      </c>
      <c r="W13" s="98"/>
    </row>
    <row r="14" spans="1:24" s="102" customFormat="1" ht="17.100000000000001" customHeight="1" x14ac:dyDescent="0.15">
      <c r="A14" s="313"/>
      <c r="B14" s="78" t="s">
        <v>104</v>
      </c>
      <c r="C14" s="71">
        <f>C13/C12</f>
        <v>0.53165824353962043</v>
      </c>
      <c r="D14" s="71">
        <f>D13/D12</f>
        <v>0.31294326241134751</v>
      </c>
      <c r="E14" s="71">
        <f>E13/E12</f>
        <v>1.011081560283688</v>
      </c>
      <c r="F14" s="345">
        <f>(F13+G13)/F12</f>
        <v>1.0452127659574468</v>
      </c>
      <c r="G14" s="346"/>
      <c r="H14" s="71">
        <v>0</v>
      </c>
      <c r="I14" s="71">
        <f>I13/I12</f>
        <v>0.9009324009324009</v>
      </c>
      <c r="J14" s="98"/>
      <c r="K14" s="71">
        <v>0</v>
      </c>
      <c r="L14" s="71">
        <f>L13/L12</f>
        <v>0.52713212746100169</v>
      </c>
      <c r="M14" s="71">
        <f>M13/M12</f>
        <v>1.1810772501771793</v>
      </c>
      <c r="N14" s="71">
        <v>0</v>
      </c>
      <c r="O14" s="71">
        <v>0</v>
      </c>
      <c r="P14" s="71">
        <f t="shared" ref="P14:U14" si="1">P13/P12</f>
        <v>0.9251940719830628</v>
      </c>
      <c r="Q14" s="71">
        <f t="shared" si="1"/>
        <v>3.4698521046643913</v>
      </c>
      <c r="R14" s="71">
        <f t="shared" si="1"/>
        <v>0.26377952755905509</v>
      </c>
      <c r="S14" s="71">
        <f t="shared" si="1"/>
        <v>0.98951612903225805</v>
      </c>
      <c r="T14" s="71">
        <f t="shared" si="1"/>
        <v>1.0408163265306123</v>
      </c>
      <c r="U14" s="71">
        <f t="shared" si="1"/>
        <v>0.99002302379125096</v>
      </c>
      <c r="V14" s="71">
        <f>V13/V12</f>
        <v>0.14714901559930671</v>
      </c>
      <c r="W14" s="98"/>
    </row>
    <row r="15" spans="1:24" ht="17.100000000000001" customHeight="1" x14ac:dyDescent="0.15">
      <c r="A15" s="343" t="s">
        <v>455</v>
      </c>
      <c r="B15" s="78" t="s">
        <v>102</v>
      </c>
      <c r="C15" s="93">
        <f>SUM(D15:V15)</f>
        <v>61989</v>
      </c>
      <c r="D15" s="93">
        <v>2047</v>
      </c>
      <c r="E15" s="93">
        <v>2047</v>
      </c>
      <c r="F15" s="344">
        <v>2047</v>
      </c>
      <c r="G15" s="344"/>
      <c r="H15" s="100"/>
      <c r="I15" s="101">
        <v>858</v>
      </c>
      <c r="J15" s="98"/>
      <c r="K15" s="101">
        <v>0</v>
      </c>
      <c r="L15" s="93">
        <v>22646</v>
      </c>
      <c r="M15" s="93">
        <v>2746</v>
      </c>
      <c r="N15" s="101">
        <v>0</v>
      </c>
      <c r="O15" s="101">
        <v>0</v>
      </c>
      <c r="P15" s="93">
        <v>1273</v>
      </c>
      <c r="Q15" s="70">
        <v>816</v>
      </c>
      <c r="R15" s="93">
        <v>954</v>
      </c>
      <c r="S15" s="93">
        <v>1071</v>
      </c>
      <c r="T15" s="93">
        <v>1512</v>
      </c>
      <c r="U15" s="93">
        <v>1326</v>
      </c>
      <c r="V15" s="94">
        <v>22646</v>
      </c>
      <c r="W15" s="94">
        <v>4812</v>
      </c>
      <c r="X15" s="81"/>
    </row>
    <row r="16" spans="1:24" ht="17.100000000000001" customHeight="1" x14ac:dyDescent="0.15">
      <c r="A16" s="312"/>
      <c r="B16" s="78" t="s">
        <v>103</v>
      </c>
      <c r="C16" s="93">
        <f>SUM(D16:V16)</f>
        <v>29026</v>
      </c>
      <c r="D16" s="93">
        <v>35</v>
      </c>
      <c r="E16" s="93">
        <v>2048</v>
      </c>
      <c r="F16" s="93">
        <v>1949</v>
      </c>
      <c r="G16" s="93">
        <v>179</v>
      </c>
      <c r="H16" s="100"/>
      <c r="I16" s="101">
        <v>770</v>
      </c>
      <c r="J16" s="98"/>
      <c r="K16" s="101">
        <v>2</v>
      </c>
      <c r="L16" s="93">
        <v>12642</v>
      </c>
      <c r="M16" s="93">
        <v>3107</v>
      </c>
      <c r="N16" s="101">
        <v>0</v>
      </c>
      <c r="O16" s="101">
        <v>0</v>
      </c>
      <c r="P16" s="93">
        <v>1193</v>
      </c>
      <c r="Q16" s="70">
        <v>978</v>
      </c>
      <c r="R16" s="93">
        <v>286</v>
      </c>
      <c r="S16" s="93">
        <v>1040</v>
      </c>
      <c r="T16" s="93">
        <v>1497</v>
      </c>
      <c r="U16" s="93">
        <v>1321</v>
      </c>
      <c r="V16" s="94">
        <v>1979</v>
      </c>
      <c r="W16" s="94">
        <v>1373</v>
      </c>
      <c r="X16" s="81"/>
    </row>
    <row r="17" spans="1:24" ht="17.100000000000001" customHeight="1" x14ac:dyDescent="0.15">
      <c r="A17" s="313"/>
      <c r="B17" s="78" t="s">
        <v>104</v>
      </c>
      <c r="C17" s="71">
        <f>C16/C15</f>
        <v>0.46824436593589186</v>
      </c>
      <c r="D17" s="71">
        <f>D16/D15</f>
        <v>1.709819247679531E-2</v>
      </c>
      <c r="E17" s="71">
        <f>E16/E15</f>
        <v>1.0004885197850513</v>
      </c>
      <c r="F17" s="345">
        <f>(F16+G16)/F15</f>
        <v>1.0395701025891548</v>
      </c>
      <c r="G17" s="346"/>
      <c r="H17" s="71">
        <v>0</v>
      </c>
      <c r="I17" s="71">
        <f>I16/I15</f>
        <v>0.89743589743589747</v>
      </c>
      <c r="J17" s="98"/>
      <c r="K17" s="71">
        <v>0</v>
      </c>
      <c r="L17" s="71">
        <f>L16/L15</f>
        <v>0.55824428155082573</v>
      </c>
      <c r="M17" s="71">
        <f>M16/M15</f>
        <v>1.1314639475600874</v>
      </c>
      <c r="N17" s="71">
        <v>0</v>
      </c>
      <c r="O17" s="71">
        <v>0</v>
      </c>
      <c r="P17" s="71">
        <f t="shared" ref="P17:U17" si="2">P16/P15</f>
        <v>0.93715632364493318</v>
      </c>
      <c r="Q17" s="71">
        <f t="shared" si="2"/>
        <v>1.1985294117647058</v>
      </c>
      <c r="R17" s="71">
        <f t="shared" si="2"/>
        <v>0.29979035639412999</v>
      </c>
      <c r="S17" s="71">
        <f t="shared" si="2"/>
        <v>0.97105508870214752</v>
      </c>
      <c r="T17" s="71">
        <f t="shared" si="2"/>
        <v>0.99007936507936511</v>
      </c>
      <c r="U17" s="71">
        <f t="shared" si="2"/>
        <v>0.9962292609351433</v>
      </c>
      <c r="V17" s="71">
        <f>V16/V15</f>
        <v>8.7388501280579345E-2</v>
      </c>
      <c r="W17" s="71">
        <f>W16/W15</f>
        <v>0.28532834580216127</v>
      </c>
      <c r="X17" s="81"/>
    </row>
    <row r="18" spans="1:24" ht="17.100000000000001" customHeight="1" x14ac:dyDescent="0.15">
      <c r="A18" s="103" t="s">
        <v>410</v>
      </c>
      <c r="B18" s="104"/>
      <c r="C18" s="105"/>
      <c r="D18" s="105"/>
      <c r="E18" s="105"/>
      <c r="F18" s="105"/>
      <c r="G18" s="105"/>
      <c r="H18" s="104" t="s">
        <v>72</v>
      </c>
      <c r="I18" s="104"/>
      <c r="J18" s="104"/>
      <c r="K18" s="104"/>
      <c r="L18" s="105"/>
      <c r="M18" s="356" t="s">
        <v>73</v>
      </c>
      <c r="N18" s="356"/>
      <c r="O18" s="356"/>
      <c r="P18" s="356"/>
      <c r="Q18" s="81"/>
      <c r="R18" s="105"/>
      <c r="S18" s="81"/>
      <c r="T18" s="81"/>
      <c r="U18" s="81"/>
      <c r="V18" s="81"/>
      <c r="W18" s="81"/>
      <c r="X18" s="81"/>
    </row>
    <row r="19" spans="1:24" ht="17.100000000000001" customHeight="1" x14ac:dyDescent="0.15">
      <c r="A19" s="87"/>
      <c r="B19" s="354" t="s">
        <v>469</v>
      </c>
      <c r="C19" s="355"/>
      <c r="D19" s="355"/>
      <c r="E19" s="355"/>
      <c r="F19" s="355"/>
      <c r="G19" s="355"/>
      <c r="H19" s="355"/>
      <c r="I19" s="355"/>
      <c r="J19" s="355"/>
      <c r="K19" s="355"/>
      <c r="L19" s="355"/>
      <c r="M19" s="355"/>
      <c r="N19" s="355"/>
      <c r="O19" s="355"/>
      <c r="P19" s="355"/>
      <c r="Q19" s="355"/>
      <c r="R19" s="355"/>
      <c r="S19" s="81"/>
      <c r="T19" s="81"/>
      <c r="U19" s="81"/>
      <c r="V19" s="81"/>
      <c r="W19" s="81"/>
      <c r="X19" s="81"/>
    </row>
    <row r="20" spans="1:24" ht="17.100000000000001" customHeight="1" x14ac:dyDescent="0.15">
      <c r="A20" s="63"/>
      <c r="B20" s="323" t="s">
        <v>462</v>
      </c>
      <c r="C20" s="342"/>
      <c r="D20" s="342"/>
      <c r="E20" s="342"/>
      <c r="F20" s="342"/>
      <c r="G20" s="342"/>
      <c r="H20" s="342"/>
      <c r="I20" s="342"/>
      <c r="J20" s="342"/>
      <c r="K20" s="342"/>
      <c r="L20" s="342"/>
      <c r="M20" s="342"/>
      <c r="N20" s="342"/>
      <c r="O20" s="342"/>
      <c r="P20" s="342"/>
      <c r="Q20" s="342"/>
      <c r="R20" s="342"/>
    </row>
    <row r="21" spans="1:24" ht="17.100000000000001" customHeight="1" x14ac:dyDescent="0.15">
      <c r="B21" s="323" t="s">
        <v>111</v>
      </c>
      <c r="C21" s="323"/>
      <c r="D21" s="323"/>
      <c r="E21" s="323"/>
      <c r="F21" s="323"/>
      <c r="G21" s="323"/>
      <c r="H21" s="323"/>
      <c r="I21" s="323"/>
      <c r="J21" s="323"/>
      <c r="K21" s="323"/>
      <c r="L21" s="323"/>
      <c r="M21" s="323"/>
      <c r="N21" s="323"/>
      <c r="O21" s="323"/>
      <c r="P21" s="323"/>
      <c r="Q21" s="323"/>
      <c r="R21" s="323"/>
    </row>
    <row r="22" spans="1:24" ht="17.100000000000001" customHeight="1" x14ac:dyDescent="0.15">
      <c r="B22" s="323" t="s">
        <v>463</v>
      </c>
      <c r="C22" s="323"/>
      <c r="D22" s="323"/>
      <c r="E22" s="323"/>
      <c r="F22" s="323"/>
      <c r="G22" s="323"/>
      <c r="H22" s="323"/>
      <c r="I22" s="323"/>
      <c r="J22" s="323"/>
      <c r="K22" s="323"/>
      <c r="L22" s="323"/>
      <c r="M22" s="323"/>
      <c r="N22" s="323"/>
      <c r="O22" s="323"/>
      <c r="P22" s="323"/>
      <c r="Q22" s="323"/>
      <c r="R22" s="323"/>
    </row>
    <row r="23" spans="1:24" ht="17.100000000000001" customHeight="1" x14ac:dyDescent="0.15">
      <c r="B23" s="323" t="s">
        <v>474</v>
      </c>
      <c r="C23" s="323"/>
      <c r="D23" s="323"/>
      <c r="E23" s="323"/>
      <c r="F23" s="323"/>
      <c r="G23" s="323"/>
      <c r="H23" s="323"/>
      <c r="I23" s="323"/>
      <c r="J23" s="323"/>
      <c r="K23" s="323"/>
      <c r="L23" s="323"/>
      <c r="M23" s="323"/>
      <c r="N23" s="323"/>
      <c r="O23" s="323"/>
      <c r="P23" s="323"/>
      <c r="Q23" s="323"/>
      <c r="R23" s="323"/>
    </row>
    <row r="24" spans="1:24" ht="17.100000000000001" customHeight="1" x14ac:dyDescent="0.15">
      <c r="B24" s="323" t="s">
        <v>475</v>
      </c>
      <c r="C24" s="323"/>
      <c r="D24" s="323"/>
      <c r="E24" s="323"/>
      <c r="F24" s="323"/>
      <c r="G24" s="323"/>
      <c r="H24" s="323"/>
      <c r="I24" s="323"/>
      <c r="J24" s="323"/>
      <c r="K24" s="323"/>
      <c r="L24" s="323"/>
      <c r="M24" s="323"/>
      <c r="N24" s="323"/>
      <c r="O24" s="323"/>
      <c r="P24" s="323"/>
      <c r="Q24" s="323"/>
      <c r="R24" s="323"/>
    </row>
    <row r="25" spans="1:24" ht="17.100000000000001" customHeight="1" x14ac:dyDescent="0.15">
      <c r="B25" s="323" t="s">
        <v>465</v>
      </c>
      <c r="C25" s="323"/>
      <c r="D25" s="323"/>
      <c r="E25" s="323"/>
      <c r="F25" s="323"/>
      <c r="G25" s="323"/>
      <c r="H25" s="323"/>
      <c r="I25" s="323"/>
      <c r="J25" s="323"/>
      <c r="K25" s="323"/>
      <c r="L25" s="323"/>
      <c r="M25" s="323"/>
      <c r="N25" s="323"/>
      <c r="O25" s="323"/>
      <c r="P25" s="323"/>
      <c r="Q25" s="323"/>
      <c r="R25" s="323"/>
    </row>
    <row r="26" spans="1:24" ht="17.100000000000001" customHeight="1" x14ac:dyDescent="0.15">
      <c r="B26" s="323" t="s">
        <v>464</v>
      </c>
      <c r="C26" s="323"/>
      <c r="D26" s="323"/>
      <c r="E26" s="323"/>
      <c r="F26" s="323"/>
      <c r="G26" s="323"/>
      <c r="H26" s="323"/>
      <c r="I26" s="323"/>
      <c r="J26" s="323"/>
      <c r="K26" s="323"/>
      <c r="L26" s="323"/>
      <c r="M26" s="323"/>
      <c r="N26" s="323"/>
      <c r="O26" s="323"/>
      <c r="P26" s="323"/>
      <c r="Q26" s="323"/>
      <c r="R26" s="323"/>
    </row>
    <row r="27" spans="1:24" ht="17.100000000000001" customHeight="1" x14ac:dyDescent="0.15">
      <c r="B27" s="326" t="s">
        <v>470</v>
      </c>
      <c r="C27" s="327"/>
      <c r="D27" s="327"/>
      <c r="E27" s="327"/>
      <c r="F27" s="327"/>
      <c r="G27" s="327"/>
      <c r="H27" s="327"/>
      <c r="I27" s="327"/>
      <c r="J27" s="327"/>
      <c r="K27" s="327"/>
      <c r="L27" s="327"/>
      <c r="M27" s="327"/>
      <c r="N27" s="327"/>
      <c r="O27" s="327"/>
      <c r="P27" s="327"/>
      <c r="Q27" s="327"/>
      <c r="R27" s="327"/>
      <c r="S27" s="327"/>
    </row>
    <row r="28" spans="1:24" ht="17.100000000000001" customHeight="1" x14ac:dyDescent="0.15">
      <c r="B28" s="62" t="s">
        <v>471</v>
      </c>
    </row>
    <row r="29" spans="1:24" ht="17.100000000000001" customHeight="1" x14ac:dyDescent="0.15">
      <c r="B29" s="75" t="s">
        <v>472</v>
      </c>
    </row>
    <row r="30" spans="1:24" ht="17.100000000000001" customHeight="1" x14ac:dyDescent="0.15">
      <c r="B30" s="75" t="s">
        <v>358</v>
      </c>
    </row>
    <row r="31" spans="1:24" ht="17.100000000000001" customHeight="1" x14ac:dyDescent="0.15">
      <c r="B31" s="106" t="s">
        <v>432</v>
      </c>
    </row>
    <row r="32" spans="1:24" ht="17.100000000000001" customHeight="1" x14ac:dyDescent="0.15">
      <c r="B32" s="75" t="s">
        <v>473</v>
      </c>
    </row>
    <row r="33" spans="1:20" ht="17.100000000000001" customHeight="1" x14ac:dyDescent="0.15">
      <c r="B33" s="107" t="s">
        <v>467</v>
      </c>
    </row>
    <row r="34" spans="1:20" ht="17.100000000000001" customHeight="1" x14ac:dyDescent="0.15">
      <c r="B34" s="75" t="s">
        <v>466</v>
      </c>
    </row>
    <row r="35" spans="1:20" ht="17.100000000000001" customHeight="1" x14ac:dyDescent="0.15">
      <c r="B35" s="326" t="s">
        <v>476</v>
      </c>
      <c r="C35" s="327"/>
      <c r="D35" s="327"/>
      <c r="E35" s="327"/>
      <c r="F35" s="327"/>
      <c r="G35" s="327"/>
      <c r="H35" s="327"/>
      <c r="I35" s="327"/>
      <c r="J35" s="327"/>
      <c r="K35" s="327"/>
      <c r="L35" s="327"/>
      <c r="M35" s="327"/>
      <c r="N35" s="327"/>
      <c r="O35" s="327"/>
      <c r="P35" s="327"/>
      <c r="Q35" s="327"/>
      <c r="R35" s="327"/>
      <c r="S35" s="327"/>
      <c r="T35" s="327"/>
    </row>
    <row r="36" spans="1:20" ht="17.100000000000001" customHeight="1" x14ac:dyDescent="0.15">
      <c r="B36" s="75" t="s">
        <v>477</v>
      </c>
      <c r="C36" s="75"/>
      <c r="D36" s="75"/>
      <c r="E36" s="75"/>
      <c r="F36" s="75"/>
      <c r="G36" s="75"/>
      <c r="H36" s="75"/>
      <c r="I36" s="75"/>
      <c r="J36" s="75"/>
      <c r="K36" s="75"/>
      <c r="L36" s="75"/>
      <c r="M36" s="75"/>
      <c r="N36" s="75"/>
      <c r="O36" s="75"/>
      <c r="P36" s="75"/>
      <c r="Q36" s="75"/>
      <c r="R36" s="75"/>
      <c r="S36" s="75"/>
      <c r="T36" s="75"/>
    </row>
    <row r="37" spans="1:20" x14ac:dyDescent="0.15">
      <c r="B37" s="62" t="s">
        <v>468</v>
      </c>
    </row>
    <row r="46" spans="1:20" ht="17.25" x14ac:dyDescent="0.15">
      <c r="A46" s="59" t="s">
        <v>120</v>
      </c>
      <c r="B46" s="63"/>
      <c r="C46" s="63"/>
      <c r="D46" s="63"/>
      <c r="E46" s="63"/>
      <c r="F46" s="63"/>
      <c r="G46" s="63"/>
      <c r="H46" s="63"/>
      <c r="I46" s="63"/>
      <c r="J46" s="63"/>
      <c r="K46" s="63"/>
      <c r="L46" s="63"/>
      <c r="M46" s="63"/>
      <c r="N46" s="87"/>
      <c r="O46" s="88"/>
      <c r="P46" s="88"/>
      <c r="Q46" s="88"/>
    </row>
    <row r="47" spans="1:20" ht="12.95" customHeight="1" x14ac:dyDescent="0.15">
      <c r="A47" s="59"/>
      <c r="B47" s="63"/>
      <c r="C47" s="63"/>
      <c r="D47" s="63"/>
      <c r="E47" s="63"/>
      <c r="F47" s="63"/>
      <c r="G47" s="63"/>
      <c r="H47" s="63"/>
      <c r="I47" s="63"/>
      <c r="J47" s="63"/>
      <c r="K47" s="63"/>
      <c r="L47" s="63"/>
      <c r="M47" s="63"/>
      <c r="N47" s="87"/>
      <c r="O47" s="88"/>
      <c r="P47" s="88"/>
      <c r="Q47" s="88"/>
    </row>
    <row r="48" spans="1:20" ht="17.100000000000001" customHeight="1" x14ac:dyDescent="0.15">
      <c r="A48" s="63"/>
      <c r="B48" s="63"/>
      <c r="C48" s="63"/>
      <c r="D48" s="63"/>
      <c r="E48" s="63"/>
      <c r="F48" s="63"/>
      <c r="G48" s="63"/>
      <c r="H48" s="63"/>
      <c r="I48" s="63"/>
      <c r="J48" s="63"/>
      <c r="K48" s="63"/>
      <c r="L48" s="63"/>
      <c r="M48" s="347"/>
      <c r="N48" s="347"/>
      <c r="Q48" s="88"/>
      <c r="T48" s="89" t="s">
        <v>351</v>
      </c>
    </row>
    <row r="49" spans="1:20" ht="17.100000000000001" customHeight="1" x14ac:dyDescent="0.15">
      <c r="A49" s="348" t="s">
        <v>101</v>
      </c>
      <c r="B49" s="329" t="s">
        <v>53</v>
      </c>
      <c r="C49" s="317" t="s">
        <v>110</v>
      </c>
      <c r="D49" s="317" t="s">
        <v>92</v>
      </c>
      <c r="E49" s="335" t="s">
        <v>93</v>
      </c>
      <c r="F49" s="324" t="s">
        <v>87</v>
      </c>
      <c r="G49" s="324" t="s">
        <v>105</v>
      </c>
      <c r="H49" s="324" t="s">
        <v>106</v>
      </c>
      <c r="I49" s="339" t="s">
        <v>86</v>
      </c>
      <c r="J49" s="340"/>
      <c r="K49" s="331" t="s">
        <v>60</v>
      </c>
      <c r="L49" s="317" t="s">
        <v>107</v>
      </c>
      <c r="M49" s="317" t="s">
        <v>108</v>
      </c>
      <c r="N49" s="317" t="s">
        <v>109</v>
      </c>
      <c r="O49" s="337" t="s">
        <v>76</v>
      </c>
      <c r="P49" s="331" t="s">
        <v>94</v>
      </c>
      <c r="Q49" s="349" t="s">
        <v>100</v>
      </c>
      <c r="R49" s="328" t="s">
        <v>113</v>
      </c>
      <c r="S49" s="328" t="s">
        <v>128</v>
      </c>
      <c r="T49" s="328" t="s">
        <v>335</v>
      </c>
    </row>
    <row r="50" spans="1:20" ht="17.100000000000001" customHeight="1" x14ac:dyDescent="0.15">
      <c r="A50" s="330"/>
      <c r="B50" s="330"/>
      <c r="C50" s="319"/>
      <c r="D50" s="341"/>
      <c r="E50" s="336"/>
      <c r="F50" s="325"/>
      <c r="G50" s="325"/>
      <c r="H50" s="325"/>
      <c r="I50" s="90" t="s">
        <v>88</v>
      </c>
      <c r="J50" s="91" t="s">
        <v>89</v>
      </c>
      <c r="K50" s="332"/>
      <c r="L50" s="319"/>
      <c r="M50" s="319"/>
      <c r="N50" s="319"/>
      <c r="O50" s="338"/>
      <c r="P50" s="332"/>
      <c r="Q50" s="350"/>
      <c r="R50" s="316"/>
      <c r="S50" s="316"/>
      <c r="T50" s="316"/>
    </row>
    <row r="51" spans="1:20" ht="17.100000000000001" customHeight="1" x14ac:dyDescent="0.15">
      <c r="A51" s="311" t="s">
        <v>393</v>
      </c>
      <c r="B51" s="92" t="s">
        <v>102</v>
      </c>
      <c r="C51" s="108">
        <v>41771</v>
      </c>
      <c r="D51" s="109">
        <v>4699</v>
      </c>
      <c r="E51" s="109">
        <v>4805</v>
      </c>
      <c r="F51" s="110">
        <v>3169</v>
      </c>
      <c r="G51" s="111">
        <v>884</v>
      </c>
      <c r="H51" s="79">
        <v>854</v>
      </c>
      <c r="I51" s="112"/>
      <c r="J51" s="79">
        <v>1154</v>
      </c>
      <c r="K51" s="113">
        <v>17359</v>
      </c>
      <c r="L51" s="79">
        <v>5579</v>
      </c>
      <c r="M51" s="79"/>
      <c r="N51" s="79"/>
      <c r="O51" s="79">
        <v>1920</v>
      </c>
      <c r="P51" s="114">
        <v>1348</v>
      </c>
      <c r="Q51" s="95"/>
      <c r="R51" s="95"/>
      <c r="S51" s="115"/>
      <c r="T51" s="115"/>
    </row>
    <row r="52" spans="1:20" ht="17.100000000000001" customHeight="1" x14ac:dyDescent="0.15">
      <c r="A52" s="312"/>
      <c r="B52" s="92" t="s">
        <v>103</v>
      </c>
      <c r="C52" s="108">
        <v>32396</v>
      </c>
      <c r="D52" s="108">
        <v>5036</v>
      </c>
      <c r="E52" s="108">
        <v>5002</v>
      </c>
      <c r="F52" s="108">
        <v>3033</v>
      </c>
      <c r="G52" s="79">
        <v>1075</v>
      </c>
      <c r="H52" s="79">
        <v>633</v>
      </c>
      <c r="I52" s="116"/>
      <c r="J52" s="79">
        <v>1074</v>
      </c>
      <c r="K52" s="113">
        <v>10328</v>
      </c>
      <c r="L52" s="79">
        <v>4126</v>
      </c>
      <c r="M52" s="79"/>
      <c r="N52" s="79"/>
      <c r="O52" s="79">
        <v>1887</v>
      </c>
      <c r="P52" s="114">
        <v>202</v>
      </c>
      <c r="Q52" s="95"/>
      <c r="R52" s="95"/>
      <c r="S52" s="115"/>
      <c r="T52" s="115"/>
    </row>
    <row r="53" spans="1:20" ht="17.100000000000001" customHeight="1" x14ac:dyDescent="0.15">
      <c r="A53" s="313"/>
      <c r="B53" s="92" t="s">
        <v>104</v>
      </c>
      <c r="C53" s="82">
        <v>0.77600000000000002</v>
      </c>
      <c r="D53" s="117">
        <v>1.0720000000000001</v>
      </c>
      <c r="E53" s="117">
        <v>1.0409999999999999</v>
      </c>
      <c r="F53" s="117">
        <v>0.95699999999999996</v>
      </c>
      <c r="G53" s="82">
        <v>1.214</v>
      </c>
      <c r="H53" s="82">
        <v>0.74099999999999999</v>
      </c>
      <c r="I53" s="118"/>
      <c r="J53" s="82">
        <v>0.93100000000000005</v>
      </c>
      <c r="K53" s="119">
        <v>0.59499999999999997</v>
      </c>
      <c r="L53" s="82">
        <v>0.74</v>
      </c>
      <c r="M53" s="82">
        <v>0</v>
      </c>
      <c r="N53" s="82">
        <v>0</v>
      </c>
      <c r="O53" s="82">
        <v>0.98299999999999998</v>
      </c>
      <c r="P53" s="82">
        <v>0.15</v>
      </c>
      <c r="Q53" s="95"/>
      <c r="R53" s="95"/>
      <c r="S53" s="95"/>
      <c r="T53" s="95"/>
    </row>
    <row r="54" spans="1:20" ht="17.100000000000001" customHeight="1" x14ac:dyDescent="0.15">
      <c r="A54" s="311" t="s">
        <v>394</v>
      </c>
      <c r="B54" s="92" t="s">
        <v>102</v>
      </c>
      <c r="C54" s="31">
        <v>48115</v>
      </c>
      <c r="D54" s="120">
        <v>3872</v>
      </c>
      <c r="E54" s="120">
        <v>3727</v>
      </c>
      <c r="F54" s="121">
        <v>3714</v>
      </c>
      <c r="G54" s="70">
        <v>171</v>
      </c>
      <c r="H54" s="70">
        <v>886</v>
      </c>
      <c r="I54" s="115"/>
      <c r="J54" s="70">
        <v>521</v>
      </c>
      <c r="K54" s="70">
        <v>18072</v>
      </c>
      <c r="L54" s="70">
        <v>5244</v>
      </c>
      <c r="M54" s="70">
        <v>0</v>
      </c>
      <c r="N54" s="70">
        <v>0</v>
      </c>
      <c r="O54" s="70">
        <v>1790</v>
      </c>
      <c r="P54" s="70">
        <v>1287</v>
      </c>
      <c r="Q54" s="70">
        <v>4259</v>
      </c>
      <c r="R54" s="70">
        <v>4572</v>
      </c>
      <c r="S54" s="95"/>
      <c r="T54" s="95"/>
    </row>
    <row r="55" spans="1:20" ht="17.100000000000001" customHeight="1" x14ac:dyDescent="0.15">
      <c r="A55" s="312"/>
      <c r="B55" s="92" t="s">
        <v>103</v>
      </c>
      <c r="C55" s="31">
        <v>32759</v>
      </c>
      <c r="D55" s="120">
        <v>3819</v>
      </c>
      <c r="E55" s="120">
        <v>3780</v>
      </c>
      <c r="F55" s="120">
        <v>3575</v>
      </c>
      <c r="G55" s="70">
        <v>185</v>
      </c>
      <c r="H55" s="70">
        <v>576</v>
      </c>
      <c r="I55" s="115"/>
      <c r="J55" s="70">
        <v>500</v>
      </c>
      <c r="K55" s="70">
        <v>10795</v>
      </c>
      <c r="L55" s="70">
        <v>3723</v>
      </c>
      <c r="M55" s="70">
        <v>0</v>
      </c>
      <c r="N55" s="70">
        <v>0</v>
      </c>
      <c r="O55" s="70">
        <v>1788</v>
      </c>
      <c r="P55" s="70">
        <v>3</v>
      </c>
      <c r="Q55" s="70">
        <v>1830</v>
      </c>
      <c r="R55" s="70">
        <v>2185</v>
      </c>
      <c r="S55" s="95"/>
      <c r="T55" s="95"/>
    </row>
    <row r="56" spans="1:20" ht="17.100000000000001" customHeight="1" x14ac:dyDescent="0.15">
      <c r="A56" s="313"/>
      <c r="B56" s="92" t="s">
        <v>104</v>
      </c>
      <c r="C56" s="71">
        <v>0.68100000000000005</v>
      </c>
      <c r="D56" s="122">
        <v>0.98599999999999999</v>
      </c>
      <c r="E56" s="122">
        <v>1.014</v>
      </c>
      <c r="F56" s="122">
        <v>0.96299999999999997</v>
      </c>
      <c r="G56" s="71">
        <v>1.0820000000000001</v>
      </c>
      <c r="H56" s="71">
        <v>0.65</v>
      </c>
      <c r="I56" s="95"/>
      <c r="J56" s="71">
        <v>0.65</v>
      </c>
      <c r="K56" s="71">
        <v>0.59699999999999998</v>
      </c>
      <c r="L56" s="71">
        <v>0.71</v>
      </c>
      <c r="M56" s="71">
        <v>0</v>
      </c>
      <c r="N56" s="71">
        <v>0</v>
      </c>
      <c r="O56" s="71">
        <v>0.99299999999999999</v>
      </c>
      <c r="P56" s="71">
        <v>2E-3</v>
      </c>
      <c r="Q56" s="71">
        <v>0.43</v>
      </c>
      <c r="R56" s="71">
        <v>0.43</v>
      </c>
      <c r="S56" s="95"/>
      <c r="T56" s="95"/>
    </row>
    <row r="57" spans="1:20" ht="17.100000000000001" customHeight="1" x14ac:dyDescent="0.15">
      <c r="A57" s="311" t="s">
        <v>395</v>
      </c>
      <c r="B57" s="92" t="s">
        <v>102</v>
      </c>
      <c r="C57" s="120">
        <v>44637</v>
      </c>
      <c r="D57" s="120">
        <v>3547</v>
      </c>
      <c r="E57" s="120">
        <v>3520</v>
      </c>
      <c r="F57" s="120">
        <v>3642</v>
      </c>
      <c r="G57" s="120">
        <v>1</v>
      </c>
      <c r="H57" s="120">
        <v>886</v>
      </c>
      <c r="I57" s="98"/>
      <c r="J57" s="120">
        <v>82</v>
      </c>
      <c r="K57" s="120">
        <v>18798</v>
      </c>
      <c r="L57" s="120">
        <v>5236</v>
      </c>
      <c r="M57" s="120">
        <v>0</v>
      </c>
      <c r="N57" s="120">
        <v>0</v>
      </c>
      <c r="O57" s="120">
        <v>1835</v>
      </c>
      <c r="P57" s="120">
        <v>1245</v>
      </c>
      <c r="Q57" s="120">
        <v>3991</v>
      </c>
      <c r="R57" s="31">
        <v>1854</v>
      </c>
      <c r="S57" s="95"/>
      <c r="T57" s="95"/>
    </row>
    <row r="58" spans="1:20" ht="17.100000000000001" customHeight="1" x14ac:dyDescent="0.15">
      <c r="A58" s="312"/>
      <c r="B58" s="92" t="s">
        <v>103</v>
      </c>
      <c r="C58" s="120">
        <v>31283</v>
      </c>
      <c r="D58" s="120">
        <v>3582</v>
      </c>
      <c r="E58" s="120">
        <v>3578</v>
      </c>
      <c r="F58" s="120">
        <v>3587</v>
      </c>
      <c r="G58" s="120">
        <v>1</v>
      </c>
      <c r="H58" s="120">
        <v>709</v>
      </c>
      <c r="I58" s="98"/>
      <c r="J58" s="120">
        <v>74</v>
      </c>
      <c r="K58" s="120">
        <v>10899</v>
      </c>
      <c r="L58" s="120">
        <v>3483</v>
      </c>
      <c r="M58" s="120">
        <v>0</v>
      </c>
      <c r="N58" s="120">
        <v>0</v>
      </c>
      <c r="O58" s="120">
        <v>1800</v>
      </c>
      <c r="P58" s="120">
        <v>0</v>
      </c>
      <c r="Q58" s="120">
        <v>1526</v>
      </c>
      <c r="R58" s="31">
        <v>2044</v>
      </c>
      <c r="S58" s="95"/>
      <c r="T58" s="95"/>
    </row>
    <row r="59" spans="1:20" ht="17.100000000000001" customHeight="1" x14ac:dyDescent="0.15">
      <c r="A59" s="313"/>
      <c r="B59" s="92" t="s">
        <v>104</v>
      </c>
      <c r="C59" s="71">
        <f t="shared" ref="C59:H59" si="3">C58/C57</f>
        <v>0.70083114904675492</v>
      </c>
      <c r="D59" s="71">
        <f t="shared" si="3"/>
        <v>1.0098674936566112</v>
      </c>
      <c r="E59" s="71">
        <f t="shared" si="3"/>
        <v>1.0164772727272726</v>
      </c>
      <c r="F59" s="71">
        <f t="shared" si="3"/>
        <v>0.98489840746842394</v>
      </c>
      <c r="G59" s="71">
        <f t="shared" si="3"/>
        <v>1</v>
      </c>
      <c r="H59" s="71">
        <f t="shared" si="3"/>
        <v>0.80022573363431149</v>
      </c>
      <c r="I59" s="98"/>
      <c r="J59" s="71">
        <f>J58/J57</f>
        <v>0.90243902439024393</v>
      </c>
      <c r="K59" s="71">
        <f>K58/K57</f>
        <v>0.57979572294924997</v>
      </c>
      <c r="L59" s="71">
        <f>L58/L57</f>
        <v>0.6652024446142093</v>
      </c>
      <c r="M59" s="71">
        <v>0</v>
      </c>
      <c r="N59" s="71">
        <v>0</v>
      </c>
      <c r="O59" s="71">
        <f>O58/O57</f>
        <v>0.98092643051771122</v>
      </c>
      <c r="P59" s="71">
        <f>P58/P57</f>
        <v>0</v>
      </c>
      <c r="Q59" s="71">
        <f>Q58/Q57</f>
        <v>0.38236031069907289</v>
      </c>
      <c r="R59" s="71">
        <f>R58/R57</f>
        <v>1.1024811218985977</v>
      </c>
      <c r="S59" s="95"/>
      <c r="T59" s="95"/>
    </row>
    <row r="60" spans="1:20" ht="17.100000000000001" customHeight="1" x14ac:dyDescent="0.15">
      <c r="A60" s="311" t="s">
        <v>396</v>
      </c>
      <c r="B60" s="92" t="s">
        <v>102</v>
      </c>
      <c r="C60" s="108">
        <f>SUM(D60:S60)</f>
        <v>45432</v>
      </c>
      <c r="D60" s="93">
        <v>3338</v>
      </c>
      <c r="E60" s="93">
        <v>3338</v>
      </c>
      <c r="F60" s="93">
        <v>3316</v>
      </c>
      <c r="G60" s="101">
        <v>0</v>
      </c>
      <c r="H60" s="101">
        <v>857</v>
      </c>
      <c r="I60" s="123"/>
      <c r="J60" s="101">
        <v>36</v>
      </c>
      <c r="K60" s="93">
        <v>19777</v>
      </c>
      <c r="L60" s="93">
        <v>4961</v>
      </c>
      <c r="M60" s="101">
        <v>0</v>
      </c>
      <c r="N60" s="101">
        <v>0</v>
      </c>
      <c r="O60" s="93">
        <v>1719</v>
      </c>
      <c r="P60" s="101">
        <v>0</v>
      </c>
      <c r="Q60" s="93">
        <v>4292</v>
      </c>
      <c r="R60" s="93">
        <v>1719</v>
      </c>
      <c r="S60" s="93">
        <v>2079</v>
      </c>
      <c r="T60" s="95"/>
    </row>
    <row r="61" spans="1:20" ht="17.100000000000001" customHeight="1" x14ac:dyDescent="0.15">
      <c r="A61" s="312"/>
      <c r="B61" s="92" t="s">
        <v>103</v>
      </c>
      <c r="C61" s="108">
        <f>SUM(D61:S61)</f>
        <v>31870</v>
      </c>
      <c r="D61" s="93">
        <v>3367</v>
      </c>
      <c r="E61" s="93">
        <v>3359</v>
      </c>
      <c r="F61" s="93">
        <v>3357</v>
      </c>
      <c r="G61" s="101">
        <v>0</v>
      </c>
      <c r="H61" s="101">
        <v>718</v>
      </c>
      <c r="I61" s="123"/>
      <c r="J61" s="101">
        <v>36</v>
      </c>
      <c r="K61" s="93">
        <v>11028</v>
      </c>
      <c r="L61" s="93">
        <v>3484</v>
      </c>
      <c r="M61" s="101">
        <v>0</v>
      </c>
      <c r="N61" s="101">
        <v>0</v>
      </c>
      <c r="O61" s="93">
        <v>1685</v>
      </c>
      <c r="P61" s="101">
        <v>0</v>
      </c>
      <c r="Q61" s="93">
        <v>1813</v>
      </c>
      <c r="R61" s="93">
        <v>1710</v>
      </c>
      <c r="S61" s="93">
        <v>1313</v>
      </c>
      <c r="T61" s="95"/>
    </row>
    <row r="62" spans="1:20" ht="17.100000000000001" customHeight="1" x14ac:dyDescent="0.15">
      <c r="A62" s="313"/>
      <c r="B62" s="92" t="s">
        <v>104</v>
      </c>
      <c r="C62" s="82">
        <f>C61/C60</f>
        <v>0.70148793801725651</v>
      </c>
      <c r="D62" s="82">
        <f>D61/D60</f>
        <v>1.0086878370281607</v>
      </c>
      <c r="E62" s="82">
        <f t="shared" ref="E62:S62" si="4">E61/E60</f>
        <v>1.0062911923307369</v>
      </c>
      <c r="F62" s="82">
        <f t="shared" si="4"/>
        <v>1.0123642943305187</v>
      </c>
      <c r="G62" s="82">
        <v>0</v>
      </c>
      <c r="H62" s="82">
        <f t="shared" si="4"/>
        <v>0.83780630105017506</v>
      </c>
      <c r="I62" s="123"/>
      <c r="J62" s="82">
        <f t="shared" si="4"/>
        <v>1</v>
      </c>
      <c r="K62" s="82">
        <f t="shared" si="4"/>
        <v>0.55761743439348743</v>
      </c>
      <c r="L62" s="82">
        <f t="shared" si="4"/>
        <v>0.70227776657931873</v>
      </c>
      <c r="M62" s="82">
        <v>0</v>
      </c>
      <c r="N62" s="124" t="s">
        <v>129</v>
      </c>
      <c r="O62" s="82">
        <f t="shared" si="4"/>
        <v>0.98022105875509014</v>
      </c>
      <c r="P62" s="82">
        <v>0</v>
      </c>
      <c r="Q62" s="82">
        <f t="shared" si="4"/>
        <v>0.42241379310344829</v>
      </c>
      <c r="R62" s="82">
        <f t="shared" si="4"/>
        <v>0.99476439790575921</v>
      </c>
      <c r="S62" s="82">
        <f t="shared" si="4"/>
        <v>0.63155363155363153</v>
      </c>
      <c r="T62" s="95"/>
    </row>
    <row r="63" spans="1:20" ht="17.100000000000001" customHeight="1" x14ac:dyDescent="0.15">
      <c r="A63" s="311" t="s">
        <v>397</v>
      </c>
      <c r="B63" s="92" t="s">
        <v>102</v>
      </c>
      <c r="C63" s="108">
        <f>SUM(D63:S63)</f>
        <v>46409</v>
      </c>
      <c r="D63" s="94">
        <v>3412</v>
      </c>
      <c r="E63" s="94">
        <v>3412</v>
      </c>
      <c r="F63" s="94">
        <v>3409</v>
      </c>
      <c r="G63" s="96"/>
      <c r="H63" s="97">
        <v>940</v>
      </c>
      <c r="I63" s="125"/>
      <c r="J63" s="97">
        <v>67</v>
      </c>
      <c r="K63" s="94">
        <v>20161</v>
      </c>
      <c r="L63" s="94">
        <v>3419</v>
      </c>
      <c r="M63" s="97">
        <v>0</v>
      </c>
      <c r="N63" s="97">
        <v>0</v>
      </c>
      <c r="O63" s="94">
        <v>1755</v>
      </c>
      <c r="P63" s="97">
        <v>1233</v>
      </c>
      <c r="Q63" s="94">
        <v>4419</v>
      </c>
      <c r="R63" s="94">
        <v>1578</v>
      </c>
      <c r="S63" s="94">
        <v>2604</v>
      </c>
      <c r="T63" s="95"/>
    </row>
    <row r="64" spans="1:20" ht="17.100000000000001" customHeight="1" x14ac:dyDescent="0.15">
      <c r="A64" s="312"/>
      <c r="B64" s="92" t="s">
        <v>103</v>
      </c>
      <c r="C64" s="108">
        <f>SUM(D64:S64)</f>
        <v>33067</v>
      </c>
      <c r="D64" s="94">
        <v>3479</v>
      </c>
      <c r="E64" s="94">
        <v>3476</v>
      </c>
      <c r="F64" s="94">
        <v>3526</v>
      </c>
      <c r="G64" s="96"/>
      <c r="H64" s="97">
        <v>694</v>
      </c>
      <c r="I64" s="125"/>
      <c r="J64" s="97">
        <v>31</v>
      </c>
      <c r="K64" s="94">
        <v>10718</v>
      </c>
      <c r="L64" s="94">
        <v>3125</v>
      </c>
      <c r="M64" s="97">
        <v>0</v>
      </c>
      <c r="N64" s="97">
        <v>0</v>
      </c>
      <c r="O64" s="94">
        <v>1707</v>
      </c>
      <c r="P64" s="97">
        <v>3</v>
      </c>
      <c r="Q64" s="94">
        <v>2010</v>
      </c>
      <c r="R64" s="94">
        <v>1608</v>
      </c>
      <c r="S64" s="94">
        <v>2690</v>
      </c>
      <c r="T64" s="95"/>
    </row>
    <row r="65" spans="1:20" ht="17.100000000000001" customHeight="1" x14ac:dyDescent="0.15">
      <c r="A65" s="313"/>
      <c r="B65" s="92" t="s">
        <v>104</v>
      </c>
      <c r="C65" s="82">
        <f>C64/C63</f>
        <v>0.71251265918248619</v>
      </c>
      <c r="D65" s="82">
        <f>D64/D63</f>
        <v>1.0196365767878077</v>
      </c>
      <c r="E65" s="82">
        <f>E64/E63</f>
        <v>1.018757327080891</v>
      </c>
      <c r="F65" s="82">
        <f>F64/F63</f>
        <v>1.0343209152244059</v>
      </c>
      <c r="G65" s="82">
        <v>0</v>
      </c>
      <c r="H65" s="82">
        <f>H64/H63</f>
        <v>0.73829787234042554</v>
      </c>
      <c r="I65" s="125"/>
      <c r="J65" s="82">
        <f t="shared" ref="J65:S65" si="5">J64/J63</f>
        <v>0.46268656716417911</v>
      </c>
      <c r="K65" s="82">
        <f t="shared" si="5"/>
        <v>0.53162045533455682</v>
      </c>
      <c r="L65" s="82">
        <f t="shared" si="5"/>
        <v>0.91400994442819539</v>
      </c>
      <c r="M65" s="82">
        <v>0</v>
      </c>
      <c r="N65" s="124" t="s">
        <v>129</v>
      </c>
      <c r="O65" s="82">
        <f t="shared" si="5"/>
        <v>0.97264957264957264</v>
      </c>
      <c r="P65" s="82">
        <v>0</v>
      </c>
      <c r="Q65" s="82">
        <f t="shared" si="5"/>
        <v>0.45485403937542429</v>
      </c>
      <c r="R65" s="82">
        <f t="shared" si="5"/>
        <v>1.0190114068441065</v>
      </c>
      <c r="S65" s="82">
        <f t="shared" si="5"/>
        <v>1.0330261136712751</v>
      </c>
      <c r="T65" s="95"/>
    </row>
    <row r="66" spans="1:20" ht="17.100000000000001" customHeight="1" x14ac:dyDescent="0.15">
      <c r="A66" s="311" t="s">
        <v>398</v>
      </c>
      <c r="B66" s="92" t="s">
        <v>102</v>
      </c>
      <c r="C66" s="108">
        <v>46313</v>
      </c>
      <c r="D66" s="108">
        <v>3236</v>
      </c>
      <c r="E66" s="108">
        <v>3236</v>
      </c>
      <c r="F66" s="108">
        <v>3243</v>
      </c>
      <c r="G66" s="96"/>
      <c r="H66" s="79">
        <v>946</v>
      </c>
      <c r="I66" s="125"/>
      <c r="J66" s="79">
        <v>26</v>
      </c>
      <c r="K66" s="79">
        <v>20557</v>
      </c>
      <c r="L66" s="79">
        <v>3451</v>
      </c>
      <c r="M66" s="79">
        <v>0</v>
      </c>
      <c r="N66" s="79">
        <v>0</v>
      </c>
      <c r="O66" s="79">
        <v>1746</v>
      </c>
      <c r="P66" s="79">
        <v>1218</v>
      </c>
      <c r="Q66" s="126">
        <v>4593</v>
      </c>
      <c r="R66" s="126">
        <v>1676</v>
      </c>
      <c r="S66" s="114">
        <v>2385</v>
      </c>
      <c r="T66" s="95"/>
    </row>
    <row r="67" spans="1:20" ht="17.100000000000001" customHeight="1" x14ac:dyDescent="0.15">
      <c r="A67" s="312"/>
      <c r="B67" s="92" t="s">
        <v>103</v>
      </c>
      <c r="C67" s="108">
        <v>33540</v>
      </c>
      <c r="D67" s="108">
        <v>3392</v>
      </c>
      <c r="E67" s="108">
        <v>3378</v>
      </c>
      <c r="F67" s="108">
        <v>3316</v>
      </c>
      <c r="G67" s="96"/>
      <c r="H67" s="79">
        <v>713</v>
      </c>
      <c r="I67" s="125"/>
      <c r="J67" s="79">
        <v>19</v>
      </c>
      <c r="K67" s="79">
        <v>11287</v>
      </c>
      <c r="L67" s="79">
        <v>3594</v>
      </c>
      <c r="M67" s="79">
        <v>0</v>
      </c>
      <c r="N67" s="79">
        <v>0</v>
      </c>
      <c r="O67" s="79">
        <v>1713</v>
      </c>
      <c r="P67" s="79">
        <v>5</v>
      </c>
      <c r="Q67" s="126">
        <v>2012</v>
      </c>
      <c r="R67" s="126">
        <v>1627</v>
      </c>
      <c r="S67" s="114">
        <v>2485</v>
      </c>
      <c r="T67" s="95"/>
    </row>
    <row r="68" spans="1:20" ht="17.100000000000001" customHeight="1" x14ac:dyDescent="0.15">
      <c r="A68" s="313"/>
      <c r="B68" s="92" t="s">
        <v>104</v>
      </c>
      <c r="C68" s="82">
        <f>C67/C66</f>
        <v>0.72420270766307515</v>
      </c>
      <c r="D68" s="82">
        <f>D67/D66</f>
        <v>1.0482076637824476</v>
      </c>
      <c r="E68" s="82">
        <f>E67/E66</f>
        <v>1.0438813349814586</v>
      </c>
      <c r="F68" s="82">
        <f>F67/F66</f>
        <v>1.0225100215849523</v>
      </c>
      <c r="G68" s="82">
        <v>0</v>
      </c>
      <c r="H68" s="82">
        <f>H67/H66</f>
        <v>0.7536997885835095</v>
      </c>
      <c r="I68" s="125"/>
      <c r="J68" s="82">
        <f t="shared" ref="J68:S68" si="6">J67/J66</f>
        <v>0.73076923076923073</v>
      </c>
      <c r="K68" s="82">
        <f t="shared" si="6"/>
        <v>0.54905871479301449</v>
      </c>
      <c r="L68" s="82">
        <f t="shared" si="6"/>
        <v>1.0414372645609968</v>
      </c>
      <c r="M68" s="82">
        <v>0</v>
      </c>
      <c r="N68" s="124" t="s">
        <v>129</v>
      </c>
      <c r="O68" s="82">
        <f t="shared" si="6"/>
        <v>0.98109965635738827</v>
      </c>
      <c r="P68" s="82">
        <f t="shared" si="6"/>
        <v>4.1050903119868639E-3</v>
      </c>
      <c r="Q68" s="82">
        <f t="shared" si="6"/>
        <v>0.43805791421728718</v>
      </c>
      <c r="R68" s="82">
        <f t="shared" si="6"/>
        <v>0.97076372315035797</v>
      </c>
      <c r="S68" s="82">
        <f t="shared" si="6"/>
        <v>1.0419287211740043</v>
      </c>
      <c r="T68" s="95"/>
    </row>
    <row r="69" spans="1:20" ht="17.100000000000001" customHeight="1" x14ac:dyDescent="0.15">
      <c r="A69" s="317" t="s">
        <v>399</v>
      </c>
      <c r="B69" s="92" t="s">
        <v>102</v>
      </c>
      <c r="C69" s="93">
        <f>SUM(D69:S69)</f>
        <v>44106</v>
      </c>
      <c r="D69" s="94">
        <v>3053</v>
      </c>
      <c r="E69" s="94">
        <v>3053</v>
      </c>
      <c r="F69" s="94">
        <v>3086</v>
      </c>
      <c r="G69" s="96"/>
      <c r="H69" s="97">
        <v>889</v>
      </c>
      <c r="I69" s="98"/>
      <c r="J69" s="97">
        <v>1</v>
      </c>
      <c r="K69" s="94">
        <v>20960</v>
      </c>
      <c r="L69" s="94">
        <v>3211</v>
      </c>
      <c r="M69" s="97">
        <v>0</v>
      </c>
      <c r="N69" s="97">
        <v>0</v>
      </c>
      <c r="O69" s="94">
        <v>1657</v>
      </c>
      <c r="P69" s="72">
        <v>1272</v>
      </c>
      <c r="Q69" s="94">
        <v>3070</v>
      </c>
      <c r="R69" s="94">
        <v>1595</v>
      </c>
      <c r="S69" s="94">
        <v>2259</v>
      </c>
      <c r="T69" s="95"/>
    </row>
    <row r="70" spans="1:20" ht="17.100000000000001" customHeight="1" x14ac:dyDescent="0.15">
      <c r="A70" s="318"/>
      <c r="B70" s="92" t="s">
        <v>103</v>
      </c>
      <c r="C70" s="93">
        <f>SUM(D70:S70)</f>
        <v>32027</v>
      </c>
      <c r="D70" s="94">
        <v>3080</v>
      </c>
      <c r="E70" s="94">
        <v>3169</v>
      </c>
      <c r="F70" s="94">
        <v>3236</v>
      </c>
      <c r="G70" s="96"/>
      <c r="H70" s="97">
        <v>898</v>
      </c>
      <c r="I70" s="98"/>
      <c r="J70" s="97">
        <v>2</v>
      </c>
      <c r="K70" s="94">
        <v>11810</v>
      </c>
      <c r="L70" s="94">
        <v>3233</v>
      </c>
      <c r="M70" s="97">
        <v>0</v>
      </c>
      <c r="N70" s="97">
        <v>0</v>
      </c>
      <c r="O70" s="94">
        <v>1626</v>
      </c>
      <c r="P70" s="97">
        <v>17</v>
      </c>
      <c r="Q70" s="94">
        <v>944</v>
      </c>
      <c r="R70" s="94">
        <v>1626</v>
      </c>
      <c r="S70" s="94">
        <v>2386</v>
      </c>
      <c r="T70" s="95"/>
    </row>
    <row r="71" spans="1:20" ht="17.100000000000001" customHeight="1" x14ac:dyDescent="0.15">
      <c r="A71" s="319"/>
      <c r="B71" s="92" t="s">
        <v>104</v>
      </c>
      <c r="C71" s="71">
        <f>C70/C69</f>
        <v>0.72613703351018</v>
      </c>
      <c r="D71" s="71">
        <f>D70/D69</f>
        <v>1.0088437602358336</v>
      </c>
      <c r="E71" s="71">
        <f>E70/E69</f>
        <v>1.0379954143465444</v>
      </c>
      <c r="F71" s="71">
        <f>F70/F69</f>
        <v>1.0486066104990279</v>
      </c>
      <c r="G71" s="82">
        <v>0</v>
      </c>
      <c r="H71" s="71">
        <f>H70/H69</f>
        <v>1.0101237345331833</v>
      </c>
      <c r="I71" s="98"/>
      <c r="J71" s="71">
        <f>J70/J69</f>
        <v>2</v>
      </c>
      <c r="K71" s="71">
        <f>K70/K69</f>
        <v>0.56345419847328249</v>
      </c>
      <c r="L71" s="71">
        <f>L70/L69</f>
        <v>1.0068514481469948</v>
      </c>
      <c r="M71" s="71">
        <v>0</v>
      </c>
      <c r="N71" s="71">
        <v>0</v>
      </c>
      <c r="O71" s="71">
        <f>O70/O69</f>
        <v>0.98129149064574528</v>
      </c>
      <c r="P71" s="71">
        <f>P70/P69</f>
        <v>1.3364779874213837E-2</v>
      </c>
      <c r="Q71" s="71">
        <f>Q70/Q69</f>
        <v>0.30749185667752443</v>
      </c>
      <c r="R71" s="71">
        <f>R70/R69</f>
        <v>1.0194357366771161</v>
      </c>
      <c r="S71" s="71">
        <f>S70/S69</f>
        <v>1.0562195661797256</v>
      </c>
      <c r="T71" s="95"/>
    </row>
    <row r="72" spans="1:20" ht="17.100000000000001" customHeight="1" x14ac:dyDescent="0.15">
      <c r="A72" s="317" t="s">
        <v>400</v>
      </c>
      <c r="B72" s="92" t="s">
        <v>102</v>
      </c>
      <c r="C72" s="93">
        <f>SUM(D72:S72)</f>
        <v>44097</v>
      </c>
      <c r="D72" s="94">
        <v>2814</v>
      </c>
      <c r="E72" s="94">
        <v>2814</v>
      </c>
      <c r="F72" s="94">
        <v>2883</v>
      </c>
      <c r="G72" s="96"/>
      <c r="H72" s="97">
        <v>979</v>
      </c>
      <c r="I72" s="98"/>
      <c r="J72" s="97">
        <v>1</v>
      </c>
      <c r="K72" s="94">
        <v>21528</v>
      </c>
      <c r="L72" s="94">
        <v>3405</v>
      </c>
      <c r="M72" s="97">
        <v>0</v>
      </c>
      <c r="N72" s="97">
        <v>0</v>
      </c>
      <c r="O72" s="94">
        <v>1644</v>
      </c>
      <c r="P72" s="72">
        <v>1407</v>
      </c>
      <c r="Q72" s="94">
        <v>3041</v>
      </c>
      <c r="R72" s="94">
        <v>1520</v>
      </c>
      <c r="S72" s="94">
        <v>2061</v>
      </c>
      <c r="T72" s="95"/>
    </row>
    <row r="73" spans="1:20" ht="17.100000000000001" customHeight="1" x14ac:dyDescent="0.15">
      <c r="A73" s="318"/>
      <c r="B73" s="92" t="s">
        <v>103</v>
      </c>
      <c r="C73" s="93">
        <f>SUM(D73:S73)</f>
        <v>34163</v>
      </c>
      <c r="D73" s="94">
        <v>2991</v>
      </c>
      <c r="E73" s="94">
        <v>2908</v>
      </c>
      <c r="F73" s="94">
        <v>2999</v>
      </c>
      <c r="G73" s="96"/>
      <c r="H73" s="97">
        <v>1011</v>
      </c>
      <c r="I73" s="98"/>
      <c r="J73" s="97">
        <v>1</v>
      </c>
      <c r="K73" s="94">
        <v>14160</v>
      </c>
      <c r="L73" s="94">
        <v>3558</v>
      </c>
      <c r="M73" s="97">
        <v>0</v>
      </c>
      <c r="N73" s="97">
        <v>0</v>
      </c>
      <c r="O73" s="94">
        <v>1583</v>
      </c>
      <c r="P73" s="97">
        <v>153</v>
      </c>
      <c r="Q73" s="94">
        <v>1059</v>
      </c>
      <c r="R73" s="94">
        <v>1610</v>
      </c>
      <c r="S73" s="94">
        <v>2130</v>
      </c>
      <c r="T73" s="95"/>
    </row>
    <row r="74" spans="1:20" ht="17.100000000000001" customHeight="1" x14ac:dyDescent="0.15">
      <c r="A74" s="319"/>
      <c r="B74" s="92" t="s">
        <v>104</v>
      </c>
      <c r="C74" s="71">
        <f>C73/C72</f>
        <v>0.77472390412046166</v>
      </c>
      <c r="D74" s="71">
        <f>D73/D72</f>
        <v>1.0628997867803838</v>
      </c>
      <c r="E74" s="71">
        <f>E73/E72</f>
        <v>1.0334044065387349</v>
      </c>
      <c r="F74" s="71">
        <f>F73/F72</f>
        <v>1.0402358654179673</v>
      </c>
      <c r="G74" s="82">
        <v>0</v>
      </c>
      <c r="H74" s="71">
        <f>H73/H72</f>
        <v>1.0326864147088866</v>
      </c>
      <c r="I74" s="98"/>
      <c r="J74" s="71">
        <f>J73/J72</f>
        <v>1</v>
      </c>
      <c r="K74" s="71">
        <f>K73/K72</f>
        <v>0.65774804905239692</v>
      </c>
      <c r="L74" s="71">
        <f>L73/L72</f>
        <v>1.0449339207048458</v>
      </c>
      <c r="M74" s="71">
        <v>0</v>
      </c>
      <c r="N74" s="71">
        <v>0</v>
      </c>
      <c r="O74" s="71">
        <f>O73/O72</f>
        <v>0.96289537712895379</v>
      </c>
      <c r="P74" s="71">
        <f>P73/P72</f>
        <v>0.10874200426439233</v>
      </c>
      <c r="Q74" s="71">
        <f>Q73/Q72</f>
        <v>0.3482407102926669</v>
      </c>
      <c r="R74" s="71">
        <f>R73/R72</f>
        <v>1.0592105263157894</v>
      </c>
      <c r="S74" s="71">
        <f>S73/S72</f>
        <v>1.0334788937409025</v>
      </c>
      <c r="T74" s="95"/>
    </row>
    <row r="75" spans="1:20" ht="17.100000000000001" customHeight="1" x14ac:dyDescent="0.15">
      <c r="A75" s="317" t="s">
        <v>401</v>
      </c>
      <c r="B75" s="92" t="s">
        <v>102</v>
      </c>
      <c r="C75" s="93">
        <f>SUM(D75:T75)</f>
        <v>47371</v>
      </c>
      <c r="D75" s="94">
        <v>2769</v>
      </c>
      <c r="E75" s="94">
        <v>2769</v>
      </c>
      <c r="F75" s="94">
        <v>2700</v>
      </c>
      <c r="G75" s="96"/>
      <c r="H75" s="97">
        <v>832</v>
      </c>
      <c r="I75" s="98"/>
      <c r="J75" s="97">
        <v>0</v>
      </c>
      <c r="K75" s="94">
        <v>23934</v>
      </c>
      <c r="L75" s="94">
        <v>3298</v>
      </c>
      <c r="M75" s="97">
        <v>0</v>
      </c>
      <c r="N75" s="97">
        <v>0</v>
      </c>
      <c r="O75" s="94">
        <v>1505</v>
      </c>
      <c r="P75" s="72">
        <v>1338</v>
      </c>
      <c r="Q75" s="94">
        <v>3126</v>
      </c>
      <c r="R75" s="94">
        <v>1432</v>
      </c>
      <c r="S75" s="94">
        <v>2082</v>
      </c>
      <c r="T75" s="94">
        <v>1586</v>
      </c>
    </row>
    <row r="76" spans="1:20" ht="17.100000000000001" customHeight="1" x14ac:dyDescent="0.15">
      <c r="A76" s="318"/>
      <c r="B76" s="92" t="s">
        <v>103</v>
      </c>
      <c r="C76" s="93">
        <f>SUM(D76:T76)</f>
        <v>30786</v>
      </c>
      <c r="D76" s="94">
        <v>2631</v>
      </c>
      <c r="E76" s="94">
        <v>2652</v>
      </c>
      <c r="F76" s="94">
        <v>2672</v>
      </c>
      <c r="G76" s="96"/>
      <c r="H76" s="97">
        <v>761</v>
      </c>
      <c r="I76" s="98"/>
      <c r="J76" s="97">
        <v>0</v>
      </c>
      <c r="K76" s="94">
        <v>12819</v>
      </c>
      <c r="L76" s="94">
        <v>1516</v>
      </c>
      <c r="M76" s="97">
        <v>0</v>
      </c>
      <c r="N76" s="97">
        <v>0</v>
      </c>
      <c r="O76" s="94">
        <v>1455</v>
      </c>
      <c r="P76" s="97">
        <v>417</v>
      </c>
      <c r="Q76" s="94">
        <v>1017</v>
      </c>
      <c r="R76" s="94">
        <v>1345</v>
      </c>
      <c r="S76" s="94">
        <v>1976</v>
      </c>
      <c r="T76" s="94">
        <v>1525</v>
      </c>
    </row>
    <row r="77" spans="1:20" ht="17.100000000000001" customHeight="1" x14ac:dyDescent="0.15">
      <c r="A77" s="319"/>
      <c r="B77" s="92" t="s">
        <v>104</v>
      </c>
      <c r="C77" s="71">
        <f>C76/C75</f>
        <v>0.64989128369677651</v>
      </c>
      <c r="D77" s="71">
        <f>D76/D75</f>
        <v>0.95016251354279524</v>
      </c>
      <c r="E77" s="71">
        <f>E76/E75</f>
        <v>0.95774647887323938</v>
      </c>
      <c r="F77" s="71">
        <f>F76/F75</f>
        <v>0.98962962962962964</v>
      </c>
      <c r="G77" s="82">
        <v>0</v>
      </c>
      <c r="H77" s="71">
        <f>H76/H75</f>
        <v>0.91466346153846156</v>
      </c>
      <c r="I77" s="98"/>
      <c r="J77" s="71">
        <v>0</v>
      </c>
      <c r="K77" s="71">
        <f>K76/K75</f>
        <v>0.535597894209075</v>
      </c>
      <c r="L77" s="71">
        <f>L76/L75</f>
        <v>0.45967252880533654</v>
      </c>
      <c r="M77" s="71">
        <v>0</v>
      </c>
      <c r="N77" s="71">
        <v>0</v>
      </c>
      <c r="O77" s="71">
        <f t="shared" ref="O77:T77" si="7">O76/O75</f>
        <v>0.96677740863787376</v>
      </c>
      <c r="P77" s="71">
        <f t="shared" si="7"/>
        <v>0.31165919282511212</v>
      </c>
      <c r="Q77" s="71">
        <f t="shared" si="7"/>
        <v>0.32533589251439538</v>
      </c>
      <c r="R77" s="71">
        <f t="shared" si="7"/>
        <v>0.93924581005586594</v>
      </c>
      <c r="S77" s="71">
        <f t="shared" si="7"/>
        <v>0.9490874159462056</v>
      </c>
      <c r="T77" s="71">
        <f t="shared" si="7"/>
        <v>0.96153846153846156</v>
      </c>
    </row>
    <row r="78" spans="1:20" ht="17.100000000000001" customHeight="1" x14ac:dyDescent="0.15">
      <c r="A78" s="127" t="s">
        <v>410</v>
      </c>
      <c r="B78" s="128"/>
      <c r="C78" s="129"/>
      <c r="D78" s="129"/>
      <c r="E78" s="129"/>
      <c r="F78" s="129"/>
      <c r="G78" s="129"/>
      <c r="H78" s="128" t="s">
        <v>72</v>
      </c>
      <c r="I78" s="128"/>
      <c r="J78" s="128"/>
      <c r="K78" s="128"/>
      <c r="L78" s="129"/>
      <c r="M78" s="353" t="s">
        <v>73</v>
      </c>
      <c r="N78" s="353"/>
      <c r="O78" s="353"/>
      <c r="P78" s="353"/>
      <c r="R78" s="129"/>
    </row>
    <row r="79" spans="1:20" x14ac:dyDescent="0.15">
      <c r="A79" s="63"/>
      <c r="B79" s="323" t="s">
        <v>352</v>
      </c>
      <c r="C79" s="342"/>
      <c r="D79" s="342"/>
      <c r="E79" s="342"/>
      <c r="F79" s="342"/>
      <c r="G79" s="342"/>
      <c r="H79" s="342"/>
      <c r="I79" s="342"/>
      <c r="J79" s="342"/>
      <c r="K79" s="342"/>
      <c r="L79" s="342"/>
      <c r="M79" s="342"/>
      <c r="N79" s="342"/>
      <c r="O79" s="342"/>
      <c r="P79" s="342"/>
      <c r="Q79" s="342"/>
      <c r="R79" s="342"/>
    </row>
    <row r="80" spans="1:20" x14ac:dyDescent="0.15">
      <c r="A80" s="63"/>
      <c r="B80" s="323" t="s">
        <v>353</v>
      </c>
      <c r="C80" s="342"/>
      <c r="D80" s="342"/>
      <c r="E80" s="342"/>
      <c r="F80" s="342"/>
      <c r="G80" s="342"/>
      <c r="H80" s="342"/>
      <c r="I80" s="342"/>
      <c r="J80" s="342"/>
      <c r="K80" s="342"/>
      <c r="L80" s="342"/>
      <c r="M80" s="342"/>
      <c r="N80" s="342"/>
      <c r="O80" s="342"/>
      <c r="P80" s="342"/>
      <c r="Q80" s="342"/>
      <c r="R80" s="342"/>
    </row>
    <row r="81" spans="1:19" x14ac:dyDescent="0.15">
      <c r="B81" s="323" t="s">
        <v>111</v>
      </c>
      <c r="C81" s="323"/>
      <c r="D81" s="323"/>
      <c r="E81" s="323"/>
      <c r="F81" s="323"/>
      <c r="G81" s="323"/>
      <c r="H81" s="323"/>
      <c r="I81" s="323"/>
      <c r="J81" s="323"/>
      <c r="K81" s="323"/>
      <c r="L81" s="323"/>
      <c r="M81" s="323"/>
      <c r="N81" s="323"/>
      <c r="O81" s="323"/>
      <c r="P81" s="323"/>
      <c r="Q81" s="323"/>
      <c r="R81" s="323"/>
    </row>
    <row r="82" spans="1:19" x14ac:dyDescent="0.15">
      <c r="B82" s="323" t="s">
        <v>112</v>
      </c>
      <c r="C82" s="323"/>
      <c r="D82" s="323"/>
      <c r="E82" s="323"/>
      <c r="F82" s="323"/>
      <c r="G82" s="323"/>
      <c r="H82" s="323"/>
      <c r="I82" s="323"/>
      <c r="J82" s="323"/>
      <c r="K82" s="323"/>
      <c r="L82" s="323"/>
      <c r="M82" s="323"/>
      <c r="N82" s="323"/>
      <c r="O82" s="323"/>
      <c r="P82" s="323"/>
      <c r="Q82" s="323"/>
      <c r="R82" s="323"/>
    </row>
    <row r="83" spans="1:19" x14ac:dyDescent="0.15">
      <c r="B83" s="323" t="s">
        <v>354</v>
      </c>
      <c r="C83" s="323"/>
      <c r="D83" s="323"/>
      <c r="E83" s="323"/>
      <c r="F83" s="323"/>
      <c r="G83" s="323"/>
      <c r="H83" s="323"/>
      <c r="I83" s="323"/>
      <c r="J83" s="323"/>
      <c r="K83" s="323"/>
      <c r="L83" s="323"/>
      <c r="M83" s="323"/>
      <c r="N83" s="323"/>
      <c r="O83" s="323"/>
      <c r="P83" s="323"/>
      <c r="Q83" s="323"/>
      <c r="R83" s="323"/>
    </row>
    <row r="84" spans="1:19" x14ac:dyDescent="0.15">
      <c r="B84" s="323" t="s">
        <v>96</v>
      </c>
      <c r="C84" s="323"/>
      <c r="D84" s="323"/>
      <c r="E84" s="323"/>
      <c r="F84" s="323"/>
      <c r="G84" s="323"/>
      <c r="H84" s="323"/>
      <c r="I84" s="323"/>
      <c r="J84" s="323"/>
      <c r="K84" s="323"/>
      <c r="L84" s="323"/>
      <c r="M84" s="323"/>
      <c r="N84" s="323"/>
      <c r="O84" s="323"/>
      <c r="P84" s="323"/>
      <c r="Q84" s="323"/>
      <c r="R84" s="323"/>
    </row>
    <row r="85" spans="1:19" x14ac:dyDescent="0.15">
      <c r="B85" s="323" t="s">
        <v>355</v>
      </c>
      <c r="C85" s="323"/>
      <c r="D85" s="323"/>
      <c r="E85" s="323"/>
      <c r="F85" s="323"/>
      <c r="G85" s="323"/>
      <c r="H85" s="323"/>
      <c r="I85" s="323"/>
      <c r="J85" s="323"/>
      <c r="K85" s="323"/>
      <c r="L85" s="323"/>
      <c r="M85" s="323"/>
      <c r="N85" s="323"/>
      <c r="O85" s="323"/>
      <c r="P85" s="323"/>
      <c r="Q85" s="323"/>
      <c r="R85" s="323"/>
    </row>
    <row r="86" spans="1:19" x14ac:dyDescent="0.15">
      <c r="B86" s="323" t="s">
        <v>356</v>
      </c>
      <c r="C86" s="323"/>
      <c r="D86" s="323"/>
      <c r="E86" s="323"/>
      <c r="F86" s="323"/>
      <c r="G86" s="323"/>
      <c r="H86" s="323"/>
      <c r="I86" s="323"/>
      <c r="J86" s="323"/>
      <c r="K86" s="323"/>
      <c r="L86" s="323"/>
      <c r="M86" s="323"/>
      <c r="N86" s="323"/>
      <c r="O86" s="323"/>
      <c r="P86" s="323"/>
      <c r="Q86" s="323"/>
      <c r="R86" s="323"/>
    </row>
    <row r="87" spans="1:19" x14ac:dyDescent="0.15">
      <c r="B87" s="327" t="s">
        <v>130</v>
      </c>
      <c r="C87" s="327"/>
      <c r="D87" s="327"/>
      <c r="E87" s="327"/>
      <c r="F87" s="327"/>
      <c r="G87" s="327"/>
      <c r="H87" s="327"/>
      <c r="I87" s="327"/>
      <c r="J87" s="327"/>
      <c r="K87" s="327"/>
      <c r="L87" s="327"/>
      <c r="M87" s="327"/>
      <c r="N87" s="327"/>
      <c r="O87" s="327"/>
      <c r="P87" s="327"/>
      <c r="Q87" s="327"/>
      <c r="R87" s="327"/>
      <c r="S87" s="327"/>
    </row>
    <row r="88" spans="1:19" x14ac:dyDescent="0.15">
      <c r="B88" s="62" t="s">
        <v>132</v>
      </c>
    </row>
    <row r="89" spans="1:19" x14ac:dyDescent="0.15">
      <c r="B89" s="75" t="s">
        <v>357</v>
      </c>
    </row>
    <row r="90" spans="1:19" x14ac:dyDescent="0.15">
      <c r="B90" s="75" t="s">
        <v>358</v>
      </c>
    </row>
    <row r="91" spans="1:19" ht="17.25" x14ac:dyDescent="0.15">
      <c r="A91" s="59" t="s">
        <v>120</v>
      </c>
      <c r="B91" s="63"/>
      <c r="C91" s="63"/>
      <c r="D91" s="63"/>
      <c r="E91" s="63"/>
      <c r="F91" s="63"/>
      <c r="G91" s="63"/>
      <c r="H91" s="63"/>
      <c r="I91" s="63"/>
      <c r="J91" s="63"/>
      <c r="K91" s="63"/>
      <c r="L91" s="63"/>
      <c r="M91" s="63"/>
      <c r="N91" s="87"/>
      <c r="O91" s="88"/>
      <c r="P91" s="88"/>
      <c r="Q91" s="88"/>
    </row>
    <row r="92" spans="1:19" ht="12.95" customHeight="1" x14ac:dyDescent="0.15">
      <c r="A92" s="59"/>
      <c r="B92" s="63"/>
      <c r="C92" s="63"/>
      <c r="D92" s="63"/>
      <c r="E92" s="63"/>
      <c r="F92" s="63"/>
      <c r="G92" s="63"/>
      <c r="H92" s="63"/>
      <c r="I92" s="63"/>
      <c r="J92" s="63"/>
      <c r="K92" s="63"/>
      <c r="L92" s="63"/>
      <c r="M92" s="63"/>
      <c r="N92" s="87"/>
      <c r="O92" s="88"/>
      <c r="P92" s="88"/>
      <c r="Q92" s="88"/>
    </row>
    <row r="93" spans="1:19" ht="17.100000000000001" customHeight="1" x14ac:dyDescent="0.15">
      <c r="A93" s="63"/>
      <c r="B93" s="63"/>
      <c r="C93" s="63"/>
      <c r="D93" s="63"/>
      <c r="E93" s="63"/>
      <c r="F93" s="63"/>
      <c r="G93" s="63"/>
      <c r="H93" s="63"/>
      <c r="I93" s="63"/>
      <c r="J93" s="63"/>
      <c r="K93" s="63"/>
      <c r="L93" s="63"/>
      <c r="M93" s="347"/>
      <c r="N93" s="347"/>
      <c r="P93" s="88"/>
      <c r="Q93" s="88"/>
      <c r="R93" s="130" t="s">
        <v>351</v>
      </c>
    </row>
    <row r="94" spans="1:19" ht="17.100000000000001" customHeight="1" x14ac:dyDescent="0.15">
      <c r="A94" s="348" t="s">
        <v>101</v>
      </c>
      <c r="B94" s="329" t="s">
        <v>53</v>
      </c>
      <c r="C94" s="317" t="s">
        <v>110</v>
      </c>
      <c r="D94" s="317" t="s">
        <v>92</v>
      </c>
      <c r="E94" s="335" t="s">
        <v>93</v>
      </c>
      <c r="F94" s="324" t="s">
        <v>87</v>
      </c>
      <c r="G94" s="324" t="s">
        <v>105</v>
      </c>
      <c r="H94" s="324" t="s">
        <v>106</v>
      </c>
      <c r="I94" s="339" t="s">
        <v>86</v>
      </c>
      <c r="J94" s="340"/>
      <c r="K94" s="331" t="s">
        <v>60</v>
      </c>
      <c r="L94" s="317" t="s">
        <v>107</v>
      </c>
      <c r="M94" s="317" t="s">
        <v>108</v>
      </c>
      <c r="N94" s="317" t="s">
        <v>109</v>
      </c>
      <c r="O94" s="337" t="s">
        <v>76</v>
      </c>
      <c r="P94" s="331" t="s">
        <v>94</v>
      </c>
      <c r="Q94" s="349" t="s">
        <v>100</v>
      </c>
      <c r="R94" s="328" t="s">
        <v>113</v>
      </c>
    </row>
    <row r="95" spans="1:19" ht="17.100000000000001" customHeight="1" x14ac:dyDescent="0.15">
      <c r="A95" s="330"/>
      <c r="B95" s="330"/>
      <c r="C95" s="319"/>
      <c r="D95" s="341"/>
      <c r="E95" s="336"/>
      <c r="F95" s="325"/>
      <c r="G95" s="325"/>
      <c r="H95" s="325"/>
      <c r="I95" s="90" t="s">
        <v>88</v>
      </c>
      <c r="J95" s="91" t="s">
        <v>89</v>
      </c>
      <c r="K95" s="332"/>
      <c r="L95" s="319"/>
      <c r="M95" s="319"/>
      <c r="N95" s="319"/>
      <c r="O95" s="338"/>
      <c r="P95" s="332"/>
      <c r="Q95" s="350"/>
      <c r="R95" s="316"/>
    </row>
    <row r="96" spans="1:19" ht="17.100000000000001" customHeight="1" x14ac:dyDescent="0.15">
      <c r="A96" s="311" t="s">
        <v>385</v>
      </c>
      <c r="B96" s="92" t="s">
        <v>102</v>
      </c>
      <c r="C96" s="79">
        <v>31322</v>
      </c>
      <c r="D96" s="131"/>
      <c r="E96" s="131"/>
      <c r="F96" s="131"/>
      <c r="G96" s="79">
        <v>5359</v>
      </c>
      <c r="H96" s="79">
        <v>1110</v>
      </c>
      <c r="I96" s="79">
        <v>2756</v>
      </c>
      <c r="J96" s="131"/>
      <c r="K96" s="79">
        <v>14277</v>
      </c>
      <c r="L96" s="79">
        <v>4979</v>
      </c>
      <c r="M96" s="79">
        <v>1584</v>
      </c>
      <c r="N96" s="79">
        <v>1257</v>
      </c>
      <c r="O96" s="131"/>
      <c r="P96" s="131"/>
      <c r="Q96" s="115"/>
      <c r="R96" s="115"/>
    </row>
    <row r="97" spans="1:18" ht="17.100000000000001" customHeight="1" x14ac:dyDescent="0.15">
      <c r="A97" s="312"/>
      <c r="B97" s="92" t="s">
        <v>103</v>
      </c>
      <c r="C97" s="79">
        <v>17361</v>
      </c>
      <c r="D97" s="131"/>
      <c r="E97" s="131"/>
      <c r="F97" s="131"/>
      <c r="G97" s="79">
        <v>3495</v>
      </c>
      <c r="H97" s="79">
        <v>417</v>
      </c>
      <c r="I97" s="79">
        <v>1737</v>
      </c>
      <c r="J97" s="131"/>
      <c r="K97" s="79">
        <v>8846</v>
      </c>
      <c r="L97" s="79">
        <v>778</v>
      </c>
      <c r="M97" s="79">
        <v>1162</v>
      </c>
      <c r="N97" s="79">
        <v>926</v>
      </c>
      <c r="O97" s="131"/>
      <c r="P97" s="131"/>
      <c r="Q97" s="115"/>
      <c r="R97" s="115"/>
    </row>
    <row r="98" spans="1:18" ht="17.100000000000001" customHeight="1" x14ac:dyDescent="0.15">
      <c r="A98" s="313"/>
      <c r="B98" s="92" t="s">
        <v>104</v>
      </c>
      <c r="C98" s="82">
        <v>0.55400000000000005</v>
      </c>
      <c r="D98" s="132"/>
      <c r="E98" s="132"/>
      <c r="F98" s="132"/>
      <c r="G98" s="82">
        <v>0.65200000000000002</v>
      </c>
      <c r="H98" s="82">
        <v>0.376</v>
      </c>
      <c r="I98" s="82">
        <v>0.63</v>
      </c>
      <c r="J98" s="132"/>
      <c r="K98" s="82">
        <v>0.62</v>
      </c>
      <c r="L98" s="82">
        <v>0.156</v>
      </c>
      <c r="M98" s="82">
        <v>0.73399999999999999</v>
      </c>
      <c r="N98" s="82">
        <v>0.73699999999999999</v>
      </c>
      <c r="O98" s="132"/>
      <c r="P98" s="132"/>
      <c r="Q98" s="95"/>
      <c r="R98" s="95"/>
    </row>
    <row r="99" spans="1:18" ht="17.100000000000001" customHeight="1" x14ac:dyDescent="0.15">
      <c r="A99" s="311" t="s">
        <v>386</v>
      </c>
      <c r="B99" s="92" t="s">
        <v>102</v>
      </c>
      <c r="C99" s="79">
        <v>29227</v>
      </c>
      <c r="D99" s="131"/>
      <c r="E99" s="131"/>
      <c r="F99" s="131"/>
      <c r="G99" s="79">
        <v>4962</v>
      </c>
      <c r="H99" s="79">
        <v>1870</v>
      </c>
      <c r="I99" s="79">
        <v>2027</v>
      </c>
      <c r="J99" s="131"/>
      <c r="K99" s="79">
        <v>14644</v>
      </c>
      <c r="L99" s="79">
        <v>3521</v>
      </c>
      <c r="M99" s="79">
        <v>122</v>
      </c>
      <c r="N99" s="79">
        <v>19</v>
      </c>
      <c r="O99" s="79">
        <v>2062</v>
      </c>
      <c r="P99" s="131"/>
      <c r="Q99" s="95"/>
      <c r="R99" s="95"/>
    </row>
    <row r="100" spans="1:18" ht="17.100000000000001" customHeight="1" x14ac:dyDescent="0.15">
      <c r="A100" s="312"/>
      <c r="B100" s="92" t="s">
        <v>103</v>
      </c>
      <c r="C100" s="79">
        <v>17107</v>
      </c>
      <c r="D100" s="131"/>
      <c r="E100" s="131"/>
      <c r="F100" s="131"/>
      <c r="G100" s="79">
        <v>3594</v>
      </c>
      <c r="H100" s="79">
        <v>794</v>
      </c>
      <c r="I100" s="79">
        <v>1734</v>
      </c>
      <c r="J100" s="131"/>
      <c r="K100" s="79">
        <v>9085</v>
      </c>
      <c r="L100" s="79">
        <v>107</v>
      </c>
      <c r="M100" s="79">
        <v>122</v>
      </c>
      <c r="N100" s="79">
        <v>19</v>
      </c>
      <c r="O100" s="79">
        <v>1652</v>
      </c>
      <c r="P100" s="131"/>
      <c r="Q100" s="95"/>
      <c r="R100" s="95"/>
    </row>
    <row r="101" spans="1:18" ht="17.100000000000001" customHeight="1" x14ac:dyDescent="0.15">
      <c r="A101" s="313"/>
      <c r="B101" s="92" t="s">
        <v>104</v>
      </c>
      <c r="C101" s="82">
        <v>0.58499999999999996</v>
      </c>
      <c r="D101" s="132"/>
      <c r="E101" s="132"/>
      <c r="F101" s="132"/>
      <c r="G101" s="82">
        <v>0.72399999999999998</v>
      </c>
      <c r="H101" s="82">
        <v>0.42399999999999999</v>
      </c>
      <c r="I101" s="82">
        <v>0.85499999999999998</v>
      </c>
      <c r="J101" s="132"/>
      <c r="K101" s="82">
        <v>0.62</v>
      </c>
      <c r="L101" s="82">
        <v>0.03</v>
      </c>
      <c r="M101" s="82">
        <v>1</v>
      </c>
      <c r="N101" s="82">
        <v>1</v>
      </c>
      <c r="O101" s="82">
        <v>0.80100000000000005</v>
      </c>
      <c r="P101" s="132"/>
      <c r="Q101" s="95"/>
      <c r="R101" s="95"/>
    </row>
    <row r="102" spans="1:18" ht="17.100000000000001" customHeight="1" x14ac:dyDescent="0.15">
      <c r="A102" s="311" t="s">
        <v>387</v>
      </c>
      <c r="B102" s="92" t="s">
        <v>102</v>
      </c>
      <c r="C102" s="79">
        <v>27375</v>
      </c>
      <c r="D102" s="131"/>
      <c r="E102" s="131"/>
      <c r="F102" s="131"/>
      <c r="G102" s="79">
        <v>4009</v>
      </c>
      <c r="H102" s="79">
        <v>823</v>
      </c>
      <c r="I102" s="79">
        <v>1971</v>
      </c>
      <c r="J102" s="131"/>
      <c r="K102" s="79">
        <v>15157</v>
      </c>
      <c r="L102" s="79">
        <v>3573</v>
      </c>
      <c r="M102" s="79">
        <v>3</v>
      </c>
      <c r="N102" s="79">
        <v>1</v>
      </c>
      <c r="O102" s="79">
        <v>1838</v>
      </c>
      <c r="P102" s="131"/>
      <c r="Q102" s="95"/>
      <c r="R102" s="95"/>
    </row>
    <row r="103" spans="1:18" ht="17.100000000000001" customHeight="1" x14ac:dyDescent="0.15">
      <c r="A103" s="312"/>
      <c r="B103" s="92" t="s">
        <v>103</v>
      </c>
      <c r="C103" s="79">
        <v>17197</v>
      </c>
      <c r="D103" s="131"/>
      <c r="E103" s="131"/>
      <c r="F103" s="131"/>
      <c r="G103" s="79">
        <v>3042</v>
      </c>
      <c r="H103" s="79">
        <v>714</v>
      </c>
      <c r="I103" s="79">
        <v>1825</v>
      </c>
      <c r="J103" s="131"/>
      <c r="K103" s="79">
        <v>9782</v>
      </c>
      <c r="L103" s="79">
        <v>161</v>
      </c>
      <c r="M103" s="79">
        <v>3</v>
      </c>
      <c r="N103" s="79">
        <v>1</v>
      </c>
      <c r="O103" s="79">
        <v>1669</v>
      </c>
      <c r="P103" s="131"/>
      <c r="Q103" s="95"/>
      <c r="R103" s="95"/>
    </row>
    <row r="104" spans="1:18" ht="17.100000000000001" customHeight="1" x14ac:dyDescent="0.15">
      <c r="A104" s="313"/>
      <c r="B104" s="92" t="s">
        <v>104</v>
      </c>
      <c r="C104" s="82">
        <v>0.628</v>
      </c>
      <c r="D104" s="132"/>
      <c r="E104" s="132"/>
      <c r="F104" s="132"/>
      <c r="G104" s="82">
        <v>0.75900000000000001</v>
      </c>
      <c r="H104" s="82">
        <v>0.86799999999999999</v>
      </c>
      <c r="I104" s="82">
        <v>0.92600000000000005</v>
      </c>
      <c r="J104" s="132"/>
      <c r="K104" s="82">
        <v>0.64500000000000002</v>
      </c>
      <c r="L104" s="82">
        <v>4.4999999999999998E-2</v>
      </c>
      <c r="M104" s="82">
        <v>1</v>
      </c>
      <c r="N104" s="82">
        <v>1</v>
      </c>
      <c r="O104" s="82">
        <v>0.90800000000000003</v>
      </c>
      <c r="P104" s="132"/>
      <c r="Q104" s="95"/>
      <c r="R104" s="95"/>
    </row>
    <row r="105" spans="1:18" ht="17.100000000000001" customHeight="1" x14ac:dyDescent="0.15">
      <c r="A105" s="311" t="s">
        <v>388</v>
      </c>
      <c r="B105" s="92" t="s">
        <v>102</v>
      </c>
      <c r="C105" s="108">
        <f>SUM(D105:R105)</f>
        <v>28953</v>
      </c>
      <c r="D105" s="133"/>
      <c r="E105" s="133"/>
      <c r="F105" s="133"/>
      <c r="G105" s="79">
        <v>4002</v>
      </c>
      <c r="H105" s="79">
        <v>857</v>
      </c>
      <c r="I105" s="79">
        <v>2034</v>
      </c>
      <c r="J105" s="131"/>
      <c r="K105" s="79">
        <v>14355</v>
      </c>
      <c r="L105" s="79">
        <v>3702</v>
      </c>
      <c r="M105" s="79">
        <v>0</v>
      </c>
      <c r="N105" s="79">
        <v>1</v>
      </c>
      <c r="O105" s="79">
        <v>4002</v>
      </c>
      <c r="P105" s="131"/>
      <c r="Q105" s="95"/>
      <c r="R105" s="95"/>
    </row>
    <row r="106" spans="1:18" ht="17.100000000000001" customHeight="1" x14ac:dyDescent="0.15">
      <c r="A106" s="312"/>
      <c r="B106" s="92" t="s">
        <v>103</v>
      </c>
      <c r="C106" s="108">
        <f>SUM(D106:R106)</f>
        <v>20172</v>
      </c>
      <c r="D106" s="133"/>
      <c r="E106" s="133"/>
      <c r="F106" s="133"/>
      <c r="G106" s="79">
        <v>3876</v>
      </c>
      <c r="H106" s="79">
        <v>715</v>
      </c>
      <c r="I106" s="79">
        <v>1966</v>
      </c>
      <c r="J106" s="131"/>
      <c r="K106" s="79">
        <v>10083</v>
      </c>
      <c r="L106" s="79">
        <v>183</v>
      </c>
      <c r="M106" s="79">
        <v>0</v>
      </c>
      <c r="N106" s="79">
        <v>1</v>
      </c>
      <c r="O106" s="79">
        <v>3348</v>
      </c>
      <c r="P106" s="131"/>
      <c r="Q106" s="95"/>
      <c r="R106" s="95"/>
    </row>
    <row r="107" spans="1:18" ht="17.100000000000001" customHeight="1" x14ac:dyDescent="0.15">
      <c r="A107" s="313"/>
      <c r="B107" s="92" t="s">
        <v>104</v>
      </c>
      <c r="C107" s="82">
        <v>0.69699999999999995</v>
      </c>
      <c r="D107" s="132"/>
      <c r="E107" s="132"/>
      <c r="F107" s="132"/>
      <c r="G107" s="82">
        <v>0.96899999999999997</v>
      </c>
      <c r="H107" s="82">
        <v>0.83399999999999996</v>
      </c>
      <c r="I107" s="82">
        <v>0.96699999999999997</v>
      </c>
      <c r="J107" s="132"/>
      <c r="K107" s="82">
        <v>0.70199999999999996</v>
      </c>
      <c r="L107" s="82">
        <v>4.9000000000000002E-2</v>
      </c>
      <c r="M107" s="82">
        <v>0</v>
      </c>
      <c r="N107" s="82">
        <v>1</v>
      </c>
      <c r="O107" s="82">
        <v>0.83699999999999997</v>
      </c>
      <c r="P107" s="132"/>
      <c r="Q107" s="95"/>
      <c r="R107" s="95"/>
    </row>
    <row r="108" spans="1:18" ht="17.100000000000001" customHeight="1" x14ac:dyDescent="0.15">
      <c r="A108" s="311" t="s">
        <v>389</v>
      </c>
      <c r="B108" s="92" t="s">
        <v>102</v>
      </c>
      <c r="C108" s="108">
        <v>30579</v>
      </c>
      <c r="D108" s="133"/>
      <c r="E108" s="133"/>
      <c r="F108" s="133"/>
      <c r="G108" s="79">
        <v>4439</v>
      </c>
      <c r="H108" s="79">
        <v>857</v>
      </c>
      <c r="I108" s="79">
        <v>1957</v>
      </c>
      <c r="J108" s="131"/>
      <c r="K108" s="79">
        <v>15876</v>
      </c>
      <c r="L108" s="79">
        <v>3937</v>
      </c>
      <c r="M108" s="79">
        <v>6</v>
      </c>
      <c r="N108" s="79">
        <v>1</v>
      </c>
      <c r="O108" s="79">
        <v>3506</v>
      </c>
      <c r="P108" s="131"/>
      <c r="Q108" s="95"/>
      <c r="R108" s="95"/>
    </row>
    <row r="109" spans="1:18" ht="17.100000000000001" customHeight="1" x14ac:dyDescent="0.15">
      <c r="A109" s="312"/>
      <c r="B109" s="92" t="s">
        <v>103</v>
      </c>
      <c r="C109" s="108">
        <v>19943</v>
      </c>
      <c r="D109" s="133"/>
      <c r="E109" s="133"/>
      <c r="F109" s="133"/>
      <c r="G109" s="79">
        <v>4002</v>
      </c>
      <c r="H109" s="79">
        <v>764</v>
      </c>
      <c r="I109" s="79">
        <v>1783</v>
      </c>
      <c r="J109" s="131"/>
      <c r="K109" s="79">
        <v>9691</v>
      </c>
      <c r="L109" s="79">
        <v>479</v>
      </c>
      <c r="M109" s="79">
        <v>6</v>
      </c>
      <c r="N109" s="79">
        <v>1</v>
      </c>
      <c r="O109" s="79">
        <v>3217</v>
      </c>
      <c r="P109" s="131"/>
      <c r="Q109" s="95"/>
      <c r="R109" s="95"/>
    </row>
    <row r="110" spans="1:18" ht="17.100000000000001" customHeight="1" x14ac:dyDescent="0.15">
      <c r="A110" s="313"/>
      <c r="B110" s="92" t="s">
        <v>104</v>
      </c>
      <c r="C110" s="82">
        <v>0.65200000000000002</v>
      </c>
      <c r="D110" s="132"/>
      <c r="E110" s="132"/>
      <c r="F110" s="132"/>
      <c r="G110" s="82">
        <v>0.90200000000000002</v>
      </c>
      <c r="H110" s="82">
        <v>0.89100000000000001</v>
      </c>
      <c r="I110" s="82">
        <v>0.91100000000000003</v>
      </c>
      <c r="J110" s="132"/>
      <c r="K110" s="82">
        <v>0.61</v>
      </c>
      <c r="L110" s="82">
        <v>0.122</v>
      </c>
      <c r="M110" s="82">
        <v>1</v>
      </c>
      <c r="N110" s="82">
        <v>1</v>
      </c>
      <c r="O110" s="82">
        <v>0.91800000000000004</v>
      </c>
      <c r="P110" s="132"/>
      <c r="Q110" s="95"/>
      <c r="R110" s="95"/>
    </row>
    <row r="111" spans="1:18" ht="17.100000000000001" customHeight="1" x14ac:dyDescent="0.15">
      <c r="A111" s="311" t="s">
        <v>390</v>
      </c>
      <c r="B111" s="92" t="s">
        <v>102</v>
      </c>
      <c r="C111" s="108">
        <v>33880</v>
      </c>
      <c r="D111" s="133"/>
      <c r="E111" s="133"/>
      <c r="F111" s="133"/>
      <c r="G111" s="79">
        <v>4154</v>
      </c>
      <c r="H111" s="79">
        <v>897</v>
      </c>
      <c r="I111" s="79">
        <v>2053</v>
      </c>
      <c r="J111" s="131"/>
      <c r="K111" s="79">
        <v>16189</v>
      </c>
      <c r="L111" s="79">
        <v>7019</v>
      </c>
      <c r="M111" s="79">
        <v>3</v>
      </c>
      <c r="N111" s="79">
        <v>1</v>
      </c>
      <c r="O111" s="79">
        <v>3564</v>
      </c>
      <c r="P111" s="131"/>
      <c r="Q111" s="95"/>
      <c r="R111" s="95"/>
    </row>
    <row r="112" spans="1:18" ht="17.100000000000001" customHeight="1" x14ac:dyDescent="0.15">
      <c r="A112" s="312"/>
      <c r="B112" s="92" t="s">
        <v>103</v>
      </c>
      <c r="C112" s="108">
        <v>2453</v>
      </c>
      <c r="D112" s="133"/>
      <c r="E112" s="133"/>
      <c r="F112" s="133"/>
      <c r="G112" s="79">
        <v>3835</v>
      </c>
      <c r="H112" s="79">
        <v>784</v>
      </c>
      <c r="I112" s="79">
        <v>1950</v>
      </c>
      <c r="J112" s="131"/>
      <c r="K112" s="79">
        <v>10073</v>
      </c>
      <c r="L112" s="79">
        <v>4542</v>
      </c>
      <c r="M112" s="79">
        <v>3</v>
      </c>
      <c r="N112" s="79">
        <v>1</v>
      </c>
      <c r="O112" s="79">
        <v>3335</v>
      </c>
      <c r="P112" s="131"/>
      <c r="Q112" s="95"/>
      <c r="R112" s="95"/>
    </row>
    <row r="113" spans="1:20" ht="17.100000000000001" customHeight="1" x14ac:dyDescent="0.15">
      <c r="A113" s="313"/>
      <c r="B113" s="92" t="s">
        <v>104</v>
      </c>
      <c r="C113" s="82">
        <v>0.72399999999999998</v>
      </c>
      <c r="D113" s="132"/>
      <c r="E113" s="132"/>
      <c r="F113" s="132"/>
      <c r="G113" s="82">
        <v>0.92300000000000004</v>
      </c>
      <c r="H113" s="82">
        <v>0.874</v>
      </c>
      <c r="I113" s="82">
        <v>0.95050000000000001</v>
      </c>
      <c r="J113" s="132"/>
      <c r="K113" s="82">
        <v>0.622</v>
      </c>
      <c r="L113" s="82">
        <v>0.64700000000000002</v>
      </c>
      <c r="M113" s="82">
        <v>1</v>
      </c>
      <c r="N113" s="82">
        <v>1</v>
      </c>
      <c r="O113" s="82">
        <v>0.93600000000000005</v>
      </c>
      <c r="P113" s="132"/>
      <c r="Q113" s="95"/>
      <c r="R113" s="95"/>
    </row>
    <row r="114" spans="1:20" ht="17.100000000000001" customHeight="1" x14ac:dyDescent="0.15">
      <c r="A114" s="311" t="s">
        <v>391</v>
      </c>
      <c r="B114" s="92" t="s">
        <v>102</v>
      </c>
      <c r="C114" s="108">
        <v>34092</v>
      </c>
      <c r="D114" s="133"/>
      <c r="E114" s="133"/>
      <c r="F114" s="133"/>
      <c r="G114" s="79">
        <v>3874</v>
      </c>
      <c r="H114" s="79">
        <v>897</v>
      </c>
      <c r="I114" s="79">
        <v>1767</v>
      </c>
      <c r="J114" s="131"/>
      <c r="K114" s="79">
        <v>16426</v>
      </c>
      <c r="L114" s="79">
        <v>7702</v>
      </c>
      <c r="M114" s="79">
        <v>1</v>
      </c>
      <c r="N114" s="79">
        <v>0</v>
      </c>
      <c r="O114" s="79">
        <v>3425</v>
      </c>
      <c r="P114" s="131"/>
      <c r="Q114" s="95"/>
      <c r="R114" s="95"/>
    </row>
    <row r="115" spans="1:20" ht="17.100000000000001" customHeight="1" x14ac:dyDescent="0.15">
      <c r="A115" s="312"/>
      <c r="B115" s="92" t="s">
        <v>103</v>
      </c>
      <c r="C115" s="108">
        <v>25591</v>
      </c>
      <c r="D115" s="133"/>
      <c r="E115" s="133"/>
      <c r="F115" s="133"/>
      <c r="G115" s="79">
        <v>3821</v>
      </c>
      <c r="H115" s="79">
        <v>755</v>
      </c>
      <c r="I115" s="79">
        <v>1701</v>
      </c>
      <c r="J115" s="131"/>
      <c r="K115" s="79">
        <v>9867</v>
      </c>
      <c r="L115" s="79">
        <v>6210</v>
      </c>
      <c r="M115" s="79">
        <v>1</v>
      </c>
      <c r="N115" s="79">
        <v>0</v>
      </c>
      <c r="O115" s="79">
        <v>3236</v>
      </c>
      <c r="P115" s="131"/>
      <c r="Q115" s="95"/>
      <c r="R115" s="95"/>
    </row>
    <row r="116" spans="1:20" ht="17.100000000000001" customHeight="1" x14ac:dyDescent="0.15">
      <c r="A116" s="313"/>
      <c r="B116" s="92" t="s">
        <v>104</v>
      </c>
      <c r="C116" s="82">
        <v>0.75149999999999995</v>
      </c>
      <c r="D116" s="132"/>
      <c r="E116" s="132"/>
      <c r="F116" s="132"/>
      <c r="G116" s="82">
        <v>0.98599999999999999</v>
      </c>
      <c r="H116" s="82">
        <v>0.84199999999999997</v>
      </c>
      <c r="I116" s="82">
        <v>0.96299999999999997</v>
      </c>
      <c r="J116" s="132"/>
      <c r="K116" s="82">
        <v>0.60099999999999998</v>
      </c>
      <c r="L116" s="82">
        <v>0.80600000000000005</v>
      </c>
      <c r="M116" s="82">
        <v>1</v>
      </c>
      <c r="N116" s="82">
        <v>0</v>
      </c>
      <c r="O116" s="82">
        <v>0.94499999999999995</v>
      </c>
      <c r="P116" s="132"/>
      <c r="Q116" s="95"/>
      <c r="R116" s="95"/>
    </row>
    <row r="117" spans="1:20" ht="17.100000000000001" customHeight="1" x14ac:dyDescent="0.15">
      <c r="A117" s="311" t="s">
        <v>392</v>
      </c>
      <c r="B117" s="92" t="s">
        <v>102</v>
      </c>
      <c r="C117" s="108">
        <v>32135</v>
      </c>
      <c r="D117" s="133"/>
      <c r="E117" s="133"/>
      <c r="F117" s="351">
        <v>4250</v>
      </c>
      <c r="G117" s="352"/>
      <c r="H117" s="79">
        <v>867</v>
      </c>
      <c r="I117" s="131"/>
      <c r="J117" s="131"/>
      <c r="K117" s="79">
        <v>16620</v>
      </c>
      <c r="L117" s="79">
        <v>6745</v>
      </c>
      <c r="M117" s="79">
        <v>1</v>
      </c>
      <c r="N117" s="79">
        <v>2</v>
      </c>
      <c r="O117" s="79">
        <v>3650</v>
      </c>
      <c r="P117" s="131"/>
      <c r="Q117" s="95"/>
      <c r="R117" s="95"/>
    </row>
    <row r="118" spans="1:20" ht="17.100000000000001" customHeight="1" x14ac:dyDescent="0.15">
      <c r="A118" s="312"/>
      <c r="B118" s="92" t="s">
        <v>103</v>
      </c>
      <c r="C118" s="108">
        <v>22905</v>
      </c>
      <c r="D118" s="133"/>
      <c r="E118" s="133"/>
      <c r="F118" s="108">
        <v>667</v>
      </c>
      <c r="G118" s="79">
        <v>3349</v>
      </c>
      <c r="H118" s="79">
        <v>680</v>
      </c>
      <c r="I118" s="79">
        <v>744</v>
      </c>
      <c r="J118" s="79">
        <v>3211</v>
      </c>
      <c r="K118" s="79">
        <v>9852</v>
      </c>
      <c r="L118" s="79">
        <v>5033</v>
      </c>
      <c r="M118" s="79">
        <v>1</v>
      </c>
      <c r="N118" s="79">
        <v>2</v>
      </c>
      <c r="O118" s="79">
        <v>3333</v>
      </c>
      <c r="P118" s="132"/>
      <c r="Q118" s="95"/>
      <c r="R118" s="95"/>
    </row>
    <row r="119" spans="1:20" ht="17.100000000000001" customHeight="1" x14ac:dyDescent="0.15">
      <c r="A119" s="313"/>
      <c r="B119" s="92" t="s">
        <v>104</v>
      </c>
      <c r="C119" s="82">
        <v>0.71299999999999997</v>
      </c>
      <c r="D119" s="132"/>
      <c r="E119" s="132"/>
      <c r="F119" s="333">
        <v>0.94499999999999995</v>
      </c>
      <c r="G119" s="334"/>
      <c r="H119" s="82">
        <v>0.78400000000000003</v>
      </c>
      <c r="I119" s="132"/>
      <c r="J119" s="134"/>
      <c r="K119" s="82">
        <v>0.59299999999999997</v>
      </c>
      <c r="L119" s="82">
        <v>0.746</v>
      </c>
      <c r="M119" s="82">
        <v>1</v>
      </c>
      <c r="N119" s="82">
        <v>1</v>
      </c>
      <c r="O119" s="82">
        <v>0.91300000000000003</v>
      </c>
      <c r="P119" s="131"/>
      <c r="Q119" s="95"/>
      <c r="R119" s="95"/>
    </row>
    <row r="120" spans="1:20" ht="17.100000000000001" customHeight="1" x14ac:dyDescent="0.15">
      <c r="A120" s="127" t="s">
        <v>410</v>
      </c>
      <c r="B120" s="128"/>
      <c r="C120" s="129"/>
      <c r="D120" s="129"/>
      <c r="E120" s="129"/>
      <c r="F120" s="129"/>
      <c r="G120" s="129"/>
      <c r="H120" s="128" t="s">
        <v>72</v>
      </c>
      <c r="I120" s="128"/>
      <c r="J120" s="128"/>
      <c r="K120" s="128"/>
      <c r="L120" s="129"/>
      <c r="M120" s="353" t="s">
        <v>73</v>
      </c>
      <c r="N120" s="353"/>
      <c r="O120" s="353"/>
      <c r="P120" s="353"/>
      <c r="R120" s="129"/>
      <c r="S120" s="81"/>
      <c r="T120" s="81"/>
    </row>
    <row r="121" spans="1:20" ht="17.100000000000001" customHeight="1" x14ac:dyDescent="0.15">
      <c r="A121" s="63"/>
      <c r="B121" s="342" t="s">
        <v>78</v>
      </c>
      <c r="C121" s="342"/>
      <c r="D121" s="342"/>
      <c r="E121" s="342"/>
      <c r="F121" s="342"/>
      <c r="G121" s="342"/>
      <c r="H121" s="342"/>
      <c r="I121" s="342"/>
      <c r="J121" s="342"/>
      <c r="K121" s="342"/>
      <c r="L121" s="342"/>
      <c r="M121" s="342"/>
      <c r="N121" s="342"/>
      <c r="O121" s="342"/>
      <c r="P121" s="342"/>
      <c r="Q121" s="342"/>
      <c r="R121" s="342"/>
      <c r="S121" s="81"/>
      <c r="T121" s="81"/>
    </row>
    <row r="122" spans="1:20" ht="17.100000000000001" customHeight="1" x14ac:dyDescent="0.15">
      <c r="A122" s="63"/>
      <c r="B122" s="342" t="s">
        <v>77</v>
      </c>
      <c r="C122" s="342"/>
      <c r="D122" s="342"/>
      <c r="E122" s="342"/>
      <c r="F122" s="342"/>
      <c r="G122" s="342"/>
      <c r="H122" s="342"/>
      <c r="I122" s="342"/>
      <c r="J122" s="342"/>
      <c r="K122" s="342"/>
      <c r="L122" s="342"/>
      <c r="M122" s="342"/>
      <c r="N122" s="342"/>
      <c r="O122" s="342"/>
      <c r="P122" s="342"/>
      <c r="Q122" s="342"/>
      <c r="R122" s="342"/>
      <c r="S122" s="81"/>
      <c r="T122" s="81"/>
    </row>
    <row r="123" spans="1:20" ht="17.100000000000001" customHeight="1" x14ac:dyDescent="0.15">
      <c r="B123" s="323" t="s">
        <v>111</v>
      </c>
      <c r="C123" s="323"/>
      <c r="D123" s="323"/>
      <c r="E123" s="323"/>
      <c r="F123" s="323"/>
      <c r="G123" s="323"/>
      <c r="H123" s="323"/>
      <c r="I123" s="323"/>
      <c r="J123" s="323"/>
      <c r="K123" s="323"/>
      <c r="L123" s="323"/>
      <c r="M123" s="323"/>
      <c r="N123" s="323"/>
      <c r="O123" s="323"/>
      <c r="P123" s="323"/>
      <c r="Q123" s="323"/>
      <c r="R123" s="323"/>
      <c r="S123" s="81"/>
      <c r="T123" s="81"/>
    </row>
    <row r="124" spans="1:20" ht="17.100000000000001" customHeight="1" x14ac:dyDescent="0.15">
      <c r="B124" s="323" t="s">
        <v>112</v>
      </c>
      <c r="C124" s="323"/>
      <c r="D124" s="323"/>
      <c r="E124" s="323"/>
      <c r="F124" s="323"/>
      <c r="G124" s="323"/>
      <c r="H124" s="323"/>
      <c r="I124" s="323"/>
      <c r="J124" s="323"/>
      <c r="K124" s="323"/>
      <c r="L124" s="323"/>
      <c r="M124" s="323"/>
      <c r="N124" s="323"/>
      <c r="O124" s="323"/>
      <c r="P124" s="323"/>
      <c r="Q124" s="323"/>
      <c r="R124" s="323"/>
      <c r="S124" s="81"/>
      <c r="T124" s="81"/>
    </row>
    <row r="125" spans="1:20" ht="17.100000000000001" customHeight="1" x14ac:dyDescent="0.15">
      <c r="B125" s="323" t="s">
        <v>95</v>
      </c>
      <c r="C125" s="323"/>
      <c r="D125" s="323"/>
      <c r="E125" s="323"/>
      <c r="F125" s="323"/>
      <c r="G125" s="323"/>
      <c r="H125" s="323"/>
      <c r="I125" s="323"/>
      <c r="J125" s="323"/>
      <c r="K125" s="323"/>
      <c r="L125" s="323"/>
      <c r="M125" s="323"/>
      <c r="N125" s="323"/>
      <c r="O125" s="323"/>
      <c r="P125" s="323"/>
      <c r="Q125" s="323"/>
      <c r="R125" s="323"/>
    </row>
    <row r="126" spans="1:20" ht="17.100000000000001" customHeight="1" x14ac:dyDescent="0.15">
      <c r="B126" s="323" t="s">
        <v>96</v>
      </c>
      <c r="C126" s="323"/>
      <c r="D126" s="323"/>
      <c r="E126" s="323"/>
      <c r="F126" s="323"/>
      <c r="G126" s="323"/>
      <c r="H126" s="323"/>
      <c r="I126" s="323"/>
      <c r="J126" s="323"/>
      <c r="K126" s="323"/>
      <c r="L126" s="323"/>
      <c r="M126" s="323"/>
      <c r="N126" s="323"/>
      <c r="O126" s="323"/>
      <c r="P126" s="323"/>
      <c r="Q126" s="323"/>
      <c r="R126" s="323"/>
    </row>
    <row r="127" spans="1:20" ht="17.100000000000001" customHeight="1" x14ac:dyDescent="0.15">
      <c r="B127" s="323" t="s">
        <v>97</v>
      </c>
      <c r="C127" s="323"/>
      <c r="D127" s="323"/>
      <c r="E127" s="323"/>
      <c r="F127" s="323"/>
      <c r="G127" s="323"/>
      <c r="H127" s="323"/>
      <c r="I127" s="323"/>
      <c r="J127" s="323"/>
      <c r="K127" s="323"/>
      <c r="L127" s="323"/>
      <c r="M127" s="323"/>
      <c r="N127" s="323"/>
      <c r="O127" s="323"/>
      <c r="P127" s="323"/>
      <c r="Q127" s="323"/>
      <c r="R127" s="323"/>
    </row>
    <row r="128" spans="1:20" ht="17.100000000000001" customHeight="1" x14ac:dyDescent="0.15">
      <c r="B128" s="323" t="s">
        <v>98</v>
      </c>
      <c r="C128" s="323"/>
      <c r="D128" s="323"/>
      <c r="E128" s="323"/>
      <c r="F128" s="323"/>
      <c r="G128" s="323"/>
      <c r="H128" s="323"/>
      <c r="I128" s="323"/>
      <c r="J128" s="323"/>
      <c r="K128" s="323"/>
      <c r="L128" s="323"/>
      <c r="M128" s="323"/>
      <c r="N128" s="323"/>
      <c r="O128" s="323"/>
      <c r="P128" s="323"/>
      <c r="Q128" s="323"/>
      <c r="R128" s="323"/>
    </row>
  </sheetData>
  <sheetProtection formatCells="0" insertColumns="0" insertRows="0"/>
  <mergeCells count="118">
    <mergeCell ref="M3:N3"/>
    <mergeCell ref="J4:K4"/>
    <mergeCell ref="H4:H5"/>
    <mergeCell ref="R4:R5"/>
    <mergeCell ref="B26:R26"/>
    <mergeCell ref="B27:S27"/>
    <mergeCell ref="T4:T5"/>
    <mergeCell ref="U4:U5"/>
    <mergeCell ref="A6:A8"/>
    <mergeCell ref="M18:P18"/>
    <mergeCell ref="L4:L5"/>
    <mergeCell ref="M4:M5"/>
    <mergeCell ref="N4:N5"/>
    <mergeCell ref="O4:O5"/>
    <mergeCell ref="A4:A5"/>
    <mergeCell ref="S4:S5"/>
    <mergeCell ref="A9:A11"/>
    <mergeCell ref="A12:A14"/>
    <mergeCell ref="B24:R24"/>
    <mergeCell ref="B25:R25"/>
    <mergeCell ref="B20:R20"/>
    <mergeCell ref="B21:R21"/>
    <mergeCell ref="B22:R22"/>
    <mergeCell ref="B23:R23"/>
    <mergeCell ref="C49:C50"/>
    <mergeCell ref="R49:R50"/>
    <mergeCell ref="P49:P50"/>
    <mergeCell ref="R94:R95"/>
    <mergeCell ref="M78:P78"/>
    <mergeCell ref="M93:N93"/>
    <mergeCell ref="D4:D5"/>
    <mergeCell ref="E4:E5"/>
    <mergeCell ref="G4:G5"/>
    <mergeCell ref="B19:R19"/>
    <mergeCell ref="P4:P5"/>
    <mergeCell ref="Q4:Q5"/>
    <mergeCell ref="F12:G12"/>
    <mergeCell ref="F14:G14"/>
    <mergeCell ref="Q49:Q50"/>
    <mergeCell ref="G49:G50"/>
    <mergeCell ref="H49:H50"/>
    <mergeCell ref="I49:J49"/>
    <mergeCell ref="M49:M50"/>
    <mergeCell ref="C4:C5"/>
    <mergeCell ref="I4:I5"/>
    <mergeCell ref="B4:B5"/>
    <mergeCell ref="A111:A113"/>
    <mergeCell ref="B127:R127"/>
    <mergeCell ref="F117:G117"/>
    <mergeCell ref="M120:P120"/>
    <mergeCell ref="B122:R122"/>
    <mergeCell ref="B123:R123"/>
    <mergeCell ref="B124:R124"/>
    <mergeCell ref="B125:R125"/>
    <mergeCell ref="B126:R126"/>
    <mergeCell ref="A117:A119"/>
    <mergeCell ref="A96:A98"/>
    <mergeCell ref="A63:A65"/>
    <mergeCell ref="A66:A68"/>
    <mergeCell ref="A54:A56"/>
    <mergeCell ref="A57:A59"/>
    <mergeCell ref="C94:C95"/>
    <mergeCell ref="G94:G95"/>
    <mergeCell ref="B81:R81"/>
    <mergeCell ref="B79:R79"/>
    <mergeCell ref="Q94:Q95"/>
    <mergeCell ref="B87:S87"/>
    <mergeCell ref="B82:R82"/>
    <mergeCell ref="B83:R83"/>
    <mergeCell ref="B84:R84"/>
    <mergeCell ref="A15:A17"/>
    <mergeCell ref="F15:G15"/>
    <mergeCell ref="F17:G17"/>
    <mergeCell ref="B121:R121"/>
    <mergeCell ref="H94:H95"/>
    <mergeCell ref="A60:A62"/>
    <mergeCell ref="N49:N50"/>
    <mergeCell ref="L49:L50"/>
    <mergeCell ref="A51:A53"/>
    <mergeCell ref="A114:A116"/>
    <mergeCell ref="A102:A104"/>
    <mergeCell ref="A105:A107"/>
    <mergeCell ref="A108:A110"/>
    <mergeCell ref="M94:M95"/>
    <mergeCell ref="M48:N48"/>
    <mergeCell ref="D49:D50"/>
    <mergeCell ref="E49:E50"/>
    <mergeCell ref="F49:F50"/>
    <mergeCell ref="A49:A50"/>
    <mergeCell ref="A99:A101"/>
    <mergeCell ref="A94:A95"/>
    <mergeCell ref="A69:A71"/>
    <mergeCell ref="A72:A74"/>
    <mergeCell ref="A75:A77"/>
    <mergeCell ref="W4:W5"/>
    <mergeCell ref="B128:R128"/>
    <mergeCell ref="F4:F5"/>
    <mergeCell ref="V4:V5"/>
    <mergeCell ref="B35:T35"/>
    <mergeCell ref="T49:T50"/>
    <mergeCell ref="B49:B50"/>
    <mergeCell ref="P94:P95"/>
    <mergeCell ref="F119:G119"/>
    <mergeCell ref="E94:E95"/>
    <mergeCell ref="K94:K95"/>
    <mergeCell ref="O94:O95"/>
    <mergeCell ref="I94:J94"/>
    <mergeCell ref="F94:F95"/>
    <mergeCell ref="B94:B95"/>
    <mergeCell ref="L94:L95"/>
    <mergeCell ref="N94:N95"/>
    <mergeCell ref="D94:D95"/>
    <mergeCell ref="B80:R80"/>
    <mergeCell ref="B85:R85"/>
    <mergeCell ref="B86:R86"/>
    <mergeCell ref="S49:S50"/>
    <mergeCell ref="O49:O50"/>
    <mergeCell ref="K49:K50"/>
  </mergeCells>
  <phoneticPr fontId="2"/>
  <pageMargins left="0.78740157480314965" right="0.78740157480314965" top="0.98425196850393704" bottom="0.98425196850393704" header="0.51181102362204722" footer="0.51181102362204722"/>
  <pageSetup paperSize="9" scale="64" orientation="landscape" r:id="rId1"/>
  <headerFooter scaleWithDoc="0" alignWithMargins="0">
    <oddFooter>&amp;A</oddFooter>
  </headerFooter>
  <rowBreaks count="2" manualBreakCount="2">
    <brk id="45" max="22" man="1"/>
    <brk id="90" max="2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34C26-E25F-43F1-9A96-F1BD4501D37B}">
  <dimension ref="A1:Q72"/>
  <sheetViews>
    <sheetView view="pageBreakPreview" topLeftCell="A31" zoomScaleNormal="100" zoomScaleSheetLayoutView="100" workbookViewId="0">
      <selection sqref="A1:C1"/>
    </sheetView>
  </sheetViews>
  <sheetFormatPr defaultRowHeight="13.5" x14ac:dyDescent="0.15"/>
  <cols>
    <col min="1" max="1" width="16.625" customWidth="1"/>
    <col min="2" max="19" width="8.625" customWidth="1"/>
    <col min="20" max="24" width="6.625" customWidth="1"/>
  </cols>
  <sheetData>
    <row r="1" spans="1:17" ht="17.25" x14ac:dyDescent="0.15">
      <c r="A1" s="357" t="s">
        <v>79</v>
      </c>
      <c r="B1" s="357"/>
      <c r="C1" s="357"/>
      <c r="F1" s="5"/>
    </row>
    <row r="2" spans="1:17" ht="12.95" customHeight="1" x14ac:dyDescent="0.2">
      <c r="A2" s="24"/>
      <c r="B2" s="24"/>
      <c r="C2" s="24"/>
      <c r="F2" s="5"/>
    </row>
    <row r="3" spans="1:17" x14ac:dyDescent="0.15">
      <c r="A3" s="5"/>
      <c r="B3" s="5"/>
      <c r="G3" s="136" t="s">
        <v>2</v>
      </c>
    </row>
    <row r="4" spans="1:17" ht="21" customHeight="1" x14ac:dyDescent="0.15">
      <c r="A4" s="29" t="s">
        <v>4</v>
      </c>
      <c r="B4" s="137" t="s">
        <v>311</v>
      </c>
      <c r="C4" s="138" t="s">
        <v>328</v>
      </c>
      <c r="D4" s="138" t="s">
        <v>331</v>
      </c>
      <c r="E4" s="137" t="s">
        <v>334</v>
      </c>
      <c r="F4" s="137" t="s">
        <v>360</v>
      </c>
      <c r="G4" s="137" t="s">
        <v>406</v>
      </c>
      <c r="H4" s="139"/>
      <c r="I4" s="139"/>
      <c r="J4" s="139"/>
      <c r="K4" s="139"/>
      <c r="L4" s="139"/>
      <c r="M4" s="139"/>
      <c r="N4" s="139"/>
      <c r="O4" s="139"/>
      <c r="P4" s="140"/>
      <c r="Q4" s="140"/>
    </row>
    <row r="5" spans="1:17" s="5" customFormat="1" ht="21" customHeight="1" x14ac:dyDescent="0.15">
      <c r="A5" s="29" t="s">
        <v>3</v>
      </c>
      <c r="B5" s="15">
        <v>784</v>
      </c>
      <c r="C5" s="15">
        <v>785</v>
      </c>
      <c r="D5" s="15">
        <v>792</v>
      </c>
      <c r="E5" s="13">
        <v>803</v>
      </c>
      <c r="F5" s="13">
        <v>897</v>
      </c>
      <c r="G5" s="13">
        <v>956</v>
      </c>
    </row>
    <row r="6" spans="1:17" s="5" customFormat="1" ht="21" customHeight="1" x14ac:dyDescent="0.15">
      <c r="A6" s="29" t="s">
        <v>5</v>
      </c>
      <c r="B6" s="15">
        <v>3</v>
      </c>
      <c r="C6" s="15">
        <v>1</v>
      </c>
      <c r="D6" s="15">
        <v>3</v>
      </c>
      <c r="E6" s="13">
        <v>0</v>
      </c>
      <c r="F6" s="13">
        <v>1</v>
      </c>
      <c r="G6" s="13">
        <v>3</v>
      </c>
    </row>
    <row r="7" spans="1:17" s="5" customFormat="1" ht="21" customHeight="1" x14ac:dyDescent="0.15">
      <c r="A7" s="29" t="s">
        <v>6</v>
      </c>
      <c r="B7" s="15">
        <v>189</v>
      </c>
      <c r="C7" s="15">
        <v>205</v>
      </c>
      <c r="D7" s="15">
        <v>186</v>
      </c>
      <c r="E7" s="13">
        <v>187</v>
      </c>
      <c r="F7" s="13">
        <v>193</v>
      </c>
      <c r="G7" s="13">
        <v>226</v>
      </c>
    </row>
    <row r="8" spans="1:17" s="5" customFormat="1" ht="21" customHeight="1" x14ac:dyDescent="0.15">
      <c r="A8" s="29" t="s">
        <v>10</v>
      </c>
      <c r="B8" s="15">
        <v>16</v>
      </c>
      <c r="C8" s="15">
        <v>14</v>
      </c>
      <c r="D8" s="15">
        <v>15</v>
      </c>
      <c r="E8" s="13">
        <v>11</v>
      </c>
      <c r="F8" s="13">
        <v>14</v>
      </c>
      <c r="G8" s="13">
        <v>10</v>
      </c>
    </row>
    <row r="9" spans="1:17" s="5" customFormat="1" ht="21" customHeight="1" x14ac:dyDescent="0.15">
      <c r="A9" s="29" t="s">
        <v>11</v>
      </c>
      <c r="B9" s="15">
        <v>116</v>
      </c>
      <c r="C9" s="15">
        <v>125</v>
      </c>
      <c r="D9" s="15">
        <v>129</v>
      </c>
      <c r="E9" s="13">
        <v>106</v>
      </c>
      <c r="F9" s="13">
        <v>121</v>
      </c>
      <c r="G9" s="13">
        <v>116</v>
      </c>
    </row>
    <row r="10" spans="1:17" s="5" customFormat="1" ht="21" customHeight="1" x14ac:dyDescent="0.15">
      <c r="A10" s="35" t="s">
        <v>114</v>
      </c>
      <c r="B10" s="15">
        <v>7</v>
      </c>
      <c r="C10" s="15">
        <v>18</v>
      </c>
      <c r="D10" s="15">
        <v>16</v>
      </c>
      <c r="E10" s="13">
        <v>9</v>
      </c>
      <c r="F10" s="13">
        <v>13</v>
      </c>
      <c r="G10" s="13">
        <v>17</v>
      </c>
    </row>
    <row r="11" spans="1:17" s="5" customFormat="1" ht="21" customHeight="1" x14ac:dyDescent="0.15">
      <c r="A11" s="29" t="s">
        <v>7</v>
      </c>
      <c r="B11" s="15">
        <v>53</v>
      </c>
      <c r="C11" s="15">
        <v>61</v>
      </c>
      <c r="D11" s="15">
        <v>69</v>
      </c>
      <c r="E11" s="13">
        <v>65</v>
      </c>
      <c r="F11" s="13">
        <v>77</v>
      </c>
      <c r="G11" s="13">
        <v>75</v>
      </c>
    </row>
    <row r="12" spans="1:17" s="5" customFormat="1" ht="21" customHeight="1" x14ac:dyDescent="0.15">
      <c r="A12" s="29" t="s">
        <v>12</v>
      </c>
      <c r="B12" s="15">
        <v>40</v>
      </c>
      <c r="C12" s="15">
        <v>27</v>
      </c>
      <c r="D12" s="15">
        <v>17</v>
      </c>
      <c r="E12" s="13">
        <v>27</v>
      </c>
      <c r="F12" s="13">
        <v>27</v>
      </c>
      <c r="G12" s="13">
        <v>27</v>
      </c>
    </row>
    <row r="13" spans="1:17" s="5" customFormat="1" ht="21" customHeight="1" x14ac:dyDescent="0.15">
      <c r="A13" s="141" t="s">
        <v>8</v>
      </c>
      <c r="B13" s="15">
        <v>8</v>
      </c>
      <c r="C13" s="15">
        <v>11</v>
      </c>
      <c r="D13" s="15">
        <v>8</v>
      </c>
      <c r="E13" s="13">
        <v>8</v>
      </c>
      <c r="F13" s="13">
        <v>9</v>
      </c>
      <c r="G13" s="13">
        <v>5</v>
      </c>
    </row>
    <row r="14" spans="1:17" s="5" customFormat="1" ht="21" customHeight="1" x14ac:dyDescent="0.15">
      <c r="A14" s="29" t="s">
        <v>55</v>
      </c>
      <c r="B14" s="15">
        <v>4</v>
      </c>
      <c r="C14" s="15">
        <v>5</v>
      </c>
      <c r="D14" s="15">
        <v>6</v>
      </c>
      <c r="E14" s="13">
        <v>10</v>
      </c>
      <c r="F14" s="13">
        <v>11</v>
      </c>
      <c r="G14" s="13">
        <v>7</v>
      </c>
    </row>
    <row r="15" spans="1:17" s="5" customFormat="1" ht="21" customHeight="1" x14ac:dyDescent="0.15">
      <c r="A15" s="29" t="s">
        <v>13</v>
      </c>
      <c r="B15" s="15">
        <v>13</v>
      </c>
      <c r="C15" s="15">
        <v>10</v>
      </c>
      <c r="D15" s="15">
        <v>15</v>
      </c>
      <c r="E15" s="13">
        <v>18</v>
      </c>
      <c r="F15" s="13">
        <v>20</v>
      </c>
      <c r="G15" s="13">
        <v>25</v>
      </c>
    </row>
    <row r="16" spans="1:17" s="5" customFormat="1" ht="21" customHeight="1" x14ac:dyDescent="0.15">
      <c r="A16" s="29" t="s">
        <v>14</v>
      </c>
      <c r="B16" s="15">
        <v>112</v>
      </c>
      <c r="C16" s="15">
        <v>104</v>
      </c>
      <c r="D16" s="15">
        <v>111</v>
      </c>
      <c r="E16" s="13">
        <v>135</v>
      </c>
      <c r="F16" s="13">
        <v>141</v>
      </c>
      <c r="G16" s="13">
        <v>156</v>
      </c>
    </row>
    <row r="17" spans="1:14" s="5" customFormat="1" ht="21" customHeight="1" x14ac:dyDescent="0.15">
      <c r="A17" s="29" t="s">
        <v>9</v>
      </c>
      <c r="B17" s="15">
        <v>20</v>
      </c>
      <c r="C17" s="15">
        <v>18</v>
      </c>
      <c r="D17" s="15">
        <v>30</v>
      </c>
      <c r="E17" s="13">
        <v>24</v>
      </c>
      <c r="F17" s="13">
        <v>26</v>
      </c>
      <c r="G17" s="13">
        <v>31</v>
      </c>
    </row>
    <row r="18" spans="1:14" s="5" customFormat="1" ht="21" customHeight="1" x14ac:dyDescent="0.15">
      <c r="A18" s="29" t="s">
        <v>15</v>
      </c>
      <c r="B18" s="15">
        <v>13</v>
      </c>
      <c r="C18" s="15">
        <v>8</v>
      </c>
      <c r="D18" s="15">
        <v>13</v>
      </c>
      <c r="E18" s="13">
        <v>15</v>
      </c>
      <c r="F18" s="13">
        <v>13</v>
      </c>
      <c r="G18" s="13">
        <v>19</v>
      </c>
    </row>
    <row r="19" spans="1:14" s="5" customFormat="1" ht="21" customHeight="1" x14ac:dyDescent="0.15">
      <c r="A19" s="29" t="s">
        <v>16</v>
      </c>
      <c r="B19" s="15">
        <f>B5-B6-B7-B8-B9-B10-B11-B12-B13-B14-B15-B16-B17-B18</f>
        <v>190</v>
      </c>
      <c r="C19" s="15">
        <v>178</v>
      </c>
      <c r="D19" s="15">
        <v>174</v>
      </c>
      <c r="E19" s="13">
        <v>188</v>
      </c>
      <c r="F19" s="13">
        <v>231</v>
      </c>
      <c r="G19" s="13">
        <v>239</v>
      </c>
    </row>
    <row r="20" spans="1:14" s="5" customFormat="1" ht="17.25" x14ac:dyDescent="0.2">
      <c r="A20" s="142" t="s">
        <v>411</v>
      </c>
      <c r="B20" s="24"/>
      <c r="C20" s="24"/>
    </row>
    <row r="21" spans="1:14" s="5" customFormat="1" ht="17.25" x14ac:dyDescent="0.2">
      <c r="A21" s="4"/>
      <c r="B21" s="24"/>
      <c r="C21" s="24"/>
    </row>
    <row r="22" spans="1:14" s="5" customFormat="1" ht="17.25" x14ac:dyDescent="0.2">
      <c r="A22" s="24"/>
      <c r="B22" s="24"/>
      <c r="C22" s="24"/>
    </row>
    <row r="23" spans="1:14" s="5" customFormat="1" ht="17.25" x14ac:dyDescent="0.2">
      <c r="A23" s="24"/>
      <c r="B23" s="24"/>
      <c r="C23" s="24"/>
    </row>
    <row r="24" spans="1:14" s="5" customFormat="1" ht="17.25" x14ac:dyDescent="0.2">
      <c r="A24" s="24"/>
      <c r="B24" s="24"/>
      <c r="C24" s="24"/>
    </row>
    <row r="25" spans="1:14" s="5" customFormat="1" ht="17.25" x14ac:dyDescent="0.2">
      <c r="A25" s="24"/>
      <c r="B25" s="24"/>
      <c r="C25" s="24"/>
    </row>
    <row r="26" spans="1:14" s="5" customFormat="1" ht="17.25" x14ac:dyDescent="0.2">
      <c r="A26" s="24"/>
      <c r="B26" s="24"/>
      <c r="C26" s="24"/>
    </row>
    <row r="27" spans="1:14" s="5" customFormat="1" ht="17.25" x14ac:dyDescent="0.2">
      <c r="A27" s="24"/>
      <c r="B27" s="24"/>
      <c r="C27" s="24"/>
    </row>
    <row r="29" spans="1:14" ht="17.25" x14ac:dyDescent="0.15">
      <c r="A29" s="357" t="s">
        <v>79</v>
      </c>
      <c r="B29" s="357"/>
      <c r="C29" s="357"/>
      <c r="F29" s="5"/>
    </row>
    <row r="30" spans="1:14" ht="12.95" customHeight="1" x14ac:dyDescent="0.2">
      <c r="A30" s="24"/>
      <c r="B30" s="24"/>
      <c r="C30" s="24"/>
      <c r="F30" s="5"/>
    </row>
    <row r="31" spans="1:14" x14ac:dyDescent="0.15">
      <c r="A31" s="5"/>
      <c r="B31" s="5"/>
      <c r="N31" s="136" t="s">
        <v>2</v>
      </c>
    </row>
    <row r="32" spans="1:14" ht="21" customHeight="1" x14ac:dyDescent="0.15">
      <c r="A32" s="29" t="s">
        <v>4</v>
      </c>
      <c r="B32" s="137" t="s">
        <v>70</v>
      </c>
      <c r="C32" s="137" t="s">
        <v>341</v>
      </c>
      <c r="D32" s="137" t="s">
        <v>342</v>
      </c>
      <c r="E32" s="137" t="s">
        <v>343</v>
      </c>
      <c r="F32" s="137" t="s">
        <v>344</v>
      </c>
      <c r="G32" s="137" t="s">
        <v>345</v>
      </c>
      <c r="H32" s="137" t="s">
        <v>346</v>
      </c>
      <c r="I32" s="137" t="s">
        <v>347</v>
      </c>
      <c r="J32" s="137" t="s">
        <v>179</v>
      </c>
      <c r="K32" s="137" t="s">
        <v>184</v>
      </c>
      <c r="L32" s="137" t="s">
        <v>185</v>
      </c>
      <c r="M32" s="137" t="s">
        <v>186</v>
      </c>
      <c r="N32" s="137" t="s">
        <v>196</v>
      </c>
    </row>
    <row r="33" spans="1:14" ht="21" customHeight="1" x14ac:dyDescent="0.15">
      <c r="A33" s="29" t="s">
        <v>3</v>
      </c>
      <c r="B33" s="13">
        <v>563</v>
      </c>
      <c r="C33" s="15">
        <v>588</v>
      </c>
      <c r="D33" s="15">
        <v>588</v>
      </c>
      <c r="E33" s="15">
        <v>643</v>
      </c>
      <c r="F33" s="15">
        <f>SUM(F34:F47)</f>
        <v>634</v>
      </c>
      <c r="G33" s="15">
        <v>729</v>
      </c>
      <c r="H33" s="15">
        <f>SUM(H34:H47)</f>
        <v>710</v>
      </c>
      <c r="I33" s="15">
        <f>SUM(I34:I47)</f>
        <v>744</v>
      </c>
      <c r="J33" s="15">
        <v>736</v>
      </c>
      <c r="K33" s="15">
        <v>782</v>
      </c>
      <c r="L33" s="15">
        <f>SUM(L34:L47)</f>
        <v>817</v>
      </c>
      <c r="M33" s="15">
        <f>SUM(M34:M47)</f>
        <v>760</v>
      </c>
      <c r="N33" s="15">
        <f>SUM(N34:N47)</f>
        <v>801</v>
      </c>
    </row>
    <row r="34" spans="1:14" ht="21" customHeight="1" x14ac:dyDescent="0.15">
      <c r="A34" s="29" t="s">
        <v>5</v>
      </c>
      <c r="B34" s="13">
        <v>1</v>
      </c>
      <c r="C34" s="15">
        <v>2</v>
      </c>
      <c r="D34" s="15">
        <v>4</v>
      </c>
      <c r="E34" s="15">
        <v>1</v>
      </c>
      <c r="F34" s="15">
        <v>1</v>
      </c>
      <c r="G34" s="15">
        <v>1</v>
      </c>
      <c r="H34" s="15">
        <v>1</v>
      </c>
      <c r="I34" s="15">
        <v>2</v>
      </c>
      <c r="J34" s="15">
        <v>3</v>
      </c>
      <c r="K34" s="15">
        <v>1</v>
      </c>
      <c r="L34" s="15">
        <v>1</v>
      </c>
      <c r="M34" s="15">
        <v>1</v>
      </c>
      <c r="N34" s="15">
        <v>4</v>
      </c>
    </row>
    <row r="35" spans="1:14" ht="21" customHeight="1" x14ac:dyDescent="0.15">
      <c r="A35" s="29" t="s">
        <v>6</v>
      </c>
      <c r="B35" s="13">
        <v>172</v>
      </c>
      <c r="C35" s="15">
        <v>201</v>
      </c>
      <c r="D35" s="15">
        <v>154</v>
      </c>
      <c r="E35" s="15">
        <v>168</v>
      </c>
      <c r="F35" s="15">
        <v>181</v>
      </c>
      <c r="G35" s="15">
        <v>194</v>
      </c>
      <c r="H35" s="15">
        <v>179</v>
      </c>
      <c r="I35" s="15">
        <v>180</v>
      </c>
      <c r="J35" s="15">
        <v>176</v>
      </c>
      <c r="K35" s="15">
        <v>201</v>
      </c>
      <c r="L35" s="15">
        <v>201</v>
      </c>
      <c r="M35" s="15">
        <v>193</v>
      </c>
      <c r="N35" s="15">
        <v>211</v>
      </c>
    </row>
    <row r="36" spans="1:14" ht="21" customHeight="1" x14ac:dyDescent="0.15">
      <c r="A36" s="29" t="s">
        <v>10</v>
      </c>
      <c r="B36" s="13">
        <v>6</v>
      </c>
      <c r="C36" s="15">
        <v>6</v>
      </c>
      <c r="D36" s="15">
        <v>16</v>
      </c>
      <c r="E36" s="15">
        <v>7</v>
      </c>
      <c r="F36" s="15">
        <v>5</v>
      </c>
      <c r="G36" s="15">
        <v>7</v>
      </c>
      <c r="H36" s="15">
        <v>7</v>
      </c>
      <c r="I36" s="15">
        <v>4</v>
      </c>
      <c r="J36" s="15">
        <v>12</v>
      </c>
      <c r="K36" s="15">
        <v>5</v>
      </c>
      <c r="L36" s="15">
        <v>11</v>
      </c>
      <c r="M36" s="15">
        <v>8</v>
      </c>
      <c r="N36" s="15">
        <v>12</v>
      </c>
    </row>
    <row r="37" spans="1:14" ht="21" customHeight="1" x14ac:dyDescent="0.15">
      <c r="A37" s="29" t="s">
        <v>11</v>
      </c>
      <c r="B37" s="13">
        <v>96</v>
      </c>
      <c r="C37" s="15">
        <v>74</v>
      </c>
      <c r="D37" s="15">
        <v>112</v>
      </c>
      <c r="E37" s="15">
        <v>83</v>
      </c>
      <c r="F37" s="15">
        <v>86</v>
      </c>
      <c r="G37" s="15">
        <v>94</v>
      </c>
      <c r="H37" s="15">
        <v>103</v>
      </c>
      <c r="I37" s="15">
        <v>107</v>
      </c>
      <c r="J37" s="15">
        <v>90</v>
      </c>
      <c r="K37" s="15">
        <v>90</v>
      </c>
      <c r="L37" s="15">
        <v>124</v>
      </c>
      <c r="M37" s="15">
        <v>95</v>
      </c>
      <c r="N37" s="15">
        <v>105</v>
      </c>
    </row>
    <row r="38" spans="1:14" ht="21" customHeight="1" x14ac:dyDescent="0.15">
      <c r="A38" s="35" t="s">
        <v>114</v>
      </c>
      <c r="B38" s="13">
        <v>4</v>
      </c>
      <c r="C38" s="15">
        <v>3</v>
      </c>
      <c r="D38" s="15">
        <v>5</v>
      </c>
      <c r="E38" s="15">
        <v>3</v>
      </c>
      <c r="F38" s="15">
        <v>4</v>
      </c>
      <c r="G38" s="15">
        <v>8</v>
      </c>
      <c r="H38" s="15">
        <v>5</v>
      </c>
      <c r="I38" s="15">
        <v>11</v>
      </c>
      <c r="J38" s="15">
        <v>5</v>
      </c>
      <c r="K38" s="15">
        <v>13</v>
      </c>
      <c r="L38" s="15">
        <v>10</v>
      </c>
      <c r="M38" s="15">
        <v>9</v>
      </c>
      <c r="N38" s="15">
        <v>6</v>
      </c>
    </row>
    <row r="39" spans="1:14" ht="21" customHeight="1" x14ac:dyDescent="0.15">
      <c r="A39" s="29" t="s">
        <v>7</v>
      </c>
      <c r="B39" s="13">
        <v>79</v>
      </c>
      <c r="C39" s="15">
        <v>74</v>
      </c>
      <c r="D39" s="15">
        <v>89</v>
      </c>
      <c r="E39" s="15">
        <v>80</v>
      </c>
      <c r="F39" s="15">
        <v>86</v>
      </c>
      <c r="G39" s="15">
        <v>82</v>
      </c>
      <c r="H39" s="15">
        <v>93</v>
      </c>
      <c r="I39" s="15">
        <v>107</v>
      </c>
      <c r="J39" s="15">
        <v>92</v>
      </c>
      <c r="K39" s="15">
        <v>95</v>
      </c>
      <c r="L39" s="15">
        <v>74</v>
      </c>
      <c r="M39" s="15">
        <v>75</v>
      </c>
      <c r="N39" s="15">
        <v>80</v>
      </c>
    </row>
    <row r="40" spans="1:14" ht="21" customHeight="1" x14ac:dyDescent="0.15">
      <c r="A40" s="29" t="s">
        <v>12</v>
      </c>
      <c r="B40" s="13">
        <v>33</v>
      </c>
      <c r="C40" s="15">
        <v>48</v>
      </c>
      <c r="D40" s="15">
        <v>39</v>
      </c>
      <c r="E40" s="15">
        <v>49</v>
      </c>
      <c r="F40" s="15">
        <v>43</v>
      </c>
      <c r="G40" s="15">
        <v>71</v>
      </c>
      <c r="H40" s="15">
        <v>48</v>
      </c>
      <c r="I40" s="15">
        <v>63</v>
      </c>
      <c r="J40" s="15">
        <v>57</v>
      </c>
      <c r="K40" s="15">
        <v>59</v>
      </c>
      <c r="L40" s="15">
        <v>48</v>
      </c>
      <c r="M40" s="15">
        <v>53</v>
      </c>
      <c r="N40" s="15">
        <v>37</v>
      </c>
    </row>
    <row r="41" spans="1:14" ht="21" customHeight="1" x14ac:dyDescent="0.15">
      <c r="A41" s="141" t="s">
        <v>8</v>
      </c>
      <c r="B41" s="13">
        <v>7</v>
      </c>
      <c r="C41" s="15">
        <v>8</v>
      </c>
      <c r="D41" s="15">
        <v>9</v>
      </c>
      <c r="E41" s="15">
        <v>13</v>
      </c>
      <c r="F41" s="15">
        <v>7</v>
      </c>
      <c r="G41" s="15">
        <v>14</v>
      </c>
      <c r="H41" s="15">
        <v>12</v>
      </c>
      <c r="I41" s="15">
        <v>9</v>
      </c>
      <c r="J41" s="15">
        <v>8</v>
      </c>
      <c r="K41" s="15">
        <v>6</v>
      </c>
      <c r="L41" s="15">
        <v>11</v>
      </c>
      <c r="M41" s="15">
        <v>13</v>
      </c>
      <c r="N41" s="15">
        <v>11</v>
      </c>
    </row>
    <row r="42" spans="1:14" ht="21" customHeight="1" x14ac:dyDescent="0.15">
      <c r="A42" s="29" t="s">
        <v>55</v>
      </c>
      <c r="B42" s="13">
        <v>10</v>
      </c>
      <c r="C42" s="15">
        <v>3</v>
      </c>
      <c r="D42" s="15">
        <v>6</v>
      </c>
      <c r="E42" s="15">
        <v>4</v>
      </c>
      <c r="F42" s="15">
        <v>5</v>
      </c>
      <c r="G42" s="15">
        <v>9</v>
      </c>
      <c r="H42" s="15">
        <v>13</v>
      </c>
      <c r="I42" s="15">
        <v>3</v>
      </c>
      <c r="J42" s="15">
        <v>6</v>
      </c>
      <c r="K42" s="15">
        <v>7</v>
      </c>
      <c r="L42" s="15">
        <v>4</v>
      </c>
      <c r="M42" s="15">
        <v>4</v>
      </c>
      <c r="N42" s="15">
        <v>6</v>
      </c>
    </row>
    <row r="43" spans="1:14" ht="21" customHeight="1" x14ac:dyDescent="0.15">
      <c r="A43" s="29" t="s">
        <v>13</v>
      </c>
      <c r="B43" s="13">
        <v>14</v>
      </c>
      <c r="C43" s="15">
        <v>15</v>
      </c>
      <c r="D43" s="15">
        <v>16</v>
      </c>
      <c r="E43" s="15">
        <v>21</v>
      </c>
      <c r="F43" s="15">
        <v>14</v>
      </c>
      <c r="G43" s="15">
        <v>20</v>
      </c>
      <c r="H43" s="15">
        <v>11</v>
      </c>
      <c r="I43" s="15">
        <v>9</v>
      </c>
      <c r="J43" s="15">
        <v>13</v>
      </c>
      <c r="K43" s="15">
        <v>16</v>
      </c>
      <c r="L43" s="15">
        <v>21</v>
      </c>
      <c r="M43" s="15">
        <v>16</v>
      </c>
      <c r="N43" s="15">
        <v>15</v>
      </c>
    </row>
    <row r="44" spans="1:14" ht="21" customHeight="1" x14ac:dyDescent="0.15">
      <c r="A44" s="29" t="s">
        <v>14</v>
      </c>
      <c r="B44" s="13">
        <v>19</v>
      </c>
      <c r="C44" s="15">
        <v>20</v>
      </c>
      <c r="D44" s="15">
        <v>22</v>
      </c>
      <c r="E44" s="15">
        <v>29</v>
      </c>
      <c r="F44" s="15">
        <v>43</v>
      </c>
      <c r="G44" s="15">
        <v>45</v>
      </c>
      <c r="H44" s="15">
        <v>59</v>
      </c>
      <c r="I44" s="15">
        <v>46</v>
      </c>
      <c r="J44" s="15">
        <v>77</v>
      </c>
      <c r="K44" s="15">
        <v>91</v>
      </c>
      <c r="L44" s="15">
        <v>119</v>
      </c>
      <c r="M44" s="15">
        <v>98</v>
      </c>
      <c r="N44" s="15">
        <v>95</v>
      </c>
    </row>
    <row r="45" spans="1:14" ht="21" customHeight="1" x14ac:dyDescent="0.15">
      <c r="A45" s="29" t="s">
        <v>9</v>
      </c>
      <c r="B45" s="13">
        <v>19</v>
      </c>
      <c r="C45" s="15">
        <v>26</v>
      </c>
      <c r="D45" s="15">
        <v>23</v>
      </c>
      <c r="E45" s="15">
        <v>26</v>
      </c>
      <c r="F45" s="15">
        <v>28</v>
      </c>
      <c r="G45" s="15">
        <v>33</v>
      </c>
      <c r="H45" s="15">
        <v>28</v>
      </c>
      <c r="I45" s="15">
        <v>34</v>
      </c>
      <c r="J45" s="15">
        <v>25</v>
      </c>
      <c r="K45" s="15">
        <v>24</v>
      </c>
      <c r="L45" s="15">
        <v>23</v>
      </c>
      <c r="M45" s="15">
        <v>19</v>
      </c>
      <c r="N45" s="15">
        <v>29</v>
      </c>
    </row>
    <row r="46" spans="1:14" ht="21" customHeight="1" x14ac:dyDescent="0.15">
      <c r="A46" s="29" t="s">
        <v>15</v>
      </c>
      <c r="B46" s="13">
        <v>14</v>
      </c>
      <c r="C46" s="15">
        <v>11</v>
      </c>
      <c r="D46" s="15">
        <v>13</v>
      </c>
      <c r="E46" s="15">
        <v>16</v>
      </c>
      <c r="F46" s="15">
        <v>8</v>
      </c>
      <c r="G46" s="15">
        <v>14</v>
      </c>
      <c r="H46" s="15">
        <v>16</v>
      </c>
      <c r="I46" s="15">
        <v>24</v>
      </c>
      <c r="J46" s="15">
        <v>22</v>
      </c>
      <c r="K46" s="15">
        <v>24</v>
      </c>
      <c r="L46" s="15">
        <v>16</v>
      </c>
      <c r="M46" s="15">
        <v>11</v>
      </c>
      <c r="N46" s="15">
        <v>15</v>
      </c>
    </row>
    <row r="47" spans="1:14" ht="21" customHeight="1" x14ac:dyDescent="0.15">
      <c r="A47" s="29" t="s">
        <v>16</v>
      </c>
      <c r="B47" s="13">
        <v>89</v>
      </c>
      <c r="C47" s="15">
        <v>97</v>
      </c>
      <c r="D47" s="15">
        <v>80</v>
      </c>
      <c r="E47" s="15">
        <v>143</v>
      </c>
      <c r="F47" s="15">
        <v>123</v>
      </c>
      <c r="G47" s="15">
        <v>137</v>
      </c>
      <c r="H47" s="15">
        <v>135</v>
      </c>
      <c r="I47" s="15">
        <v>145</v>
      </c>
      <c r="J47" s="15">
        <v>150</v>
      </c>
      <c r="K47" s="15">
        <v>150</v>
      </c>
      <c r="L47" s="15">
        <v>154</v>
      </c>
      <c r="M47" s="15">
        <v>165</v>
      </c>
      <c r="N47" s="15">
        <v>175</v>
      </c>
    </row>
    <row r="48" spans="1:14" x14ac:dyDescent="0.15">
      <c r="A48" s="142" t="s">
        <v>433</v>
      </c>
      <c r="B48" s="143"/>
    </row>
    <row r="49" spans="1:3" s="5" customFormat="1" ht="17.25" x14ac:dyDescent="0.2">
      <c r="A49" s="4"/>
      <c r="B49" s="4"/>
      <c r="C49" s="4"/>
    </row>
    <row r="50" spans="1:3" s="5" customFormat="1" ht="17.25" x14ac:dyDescent="0.2">
      <c r="A50" s="24"/>
      <c r="B50" s="24"/>
      <c r="C50" s="24"/>
    </row>
    <row r="51" spans="1:3" s="5" customFormat="1" ht="17.25" x14ac:dyDescent="0.2">
      <c r="A51" s="24"/>
      <c r="B51" s="24"/>
      <c r="C51" s="24"/>
    </row>
    <row r="52" spans="1:3" s="5" customFormat="1" ht="17.25" x14ac:dyDescent="0.2">
      <c r="A52" s="24"/>
      <c r="B52" s="24"/>
      <c r="C52" s="24"/>
    </row>
    <row r="53" spans="1:3" s="5" customFormat="1" ht="17.25" x14ac:dyDescent="0.2">
      <c r="A53" s="24"/>
      <c r="B53" s="24"/>
      <c r="C53" s="24"/>
    </row>
    <row r="54" spans="1:3" s="5" customFormat="1" ht="17.25" x14ac:dyDescent="0.2">
      <c r="A54" s="24"/>
      <c r="B54" s="24"/>
      <c r="C54" s="24"/>
    </row>
    <row r="55" spans="1:3" s="5" customFormat="1" ht="17.25" x14ac:dyDescent="0.2">
      <c r="A55" s="24"/>
      <c r="B55" s="24"/>
      <c r="C55" s="24"/>
    </row>
    <row r="56" spans="1:3" s="5" customFormat="1" ht="17.25" x14ac:dyDescent="0.2">
      <c r="A56" s="24"/>
      <c r="B56" s="24"/>
      <c r="C56" s="24"/>
    </row>
    <row r="58" spans="1:3" s="5" customFormat="1" ht="17.25" x14ac:dyDescent="0.2">
      <c r="A58" s="24"/>
      <c r="B58" s="24"/>
      <c r="C58" s="24"/>
    </row>
    <row r="59" spans="1:3" ht="21" customHeight="1" x14ac:dyDescent="0.15"/>
    <row r="60" spans="1:3" ht="21" customHeight="1" x14ac:dyDescent="0.15"/>
    <row r="61" spans="1:3" ht="21" customHeight="1" x14ac:dyDescent="0.15"/>
    <row r="62" spans="1:3" ht="21" customHeight="1" x14ac:dyDescent="0.15"/>
    <row r="63" spans="1:3" ht="21" customHeight="1" x14ac:dyDescent="0.15"/>
    <row r="64" spans="1:3" ht="21" customHeight="1" x14ac:dyDescent="0.15"/>
    <row r="65" customFormat="1" ht="21" customHeight="1" x14ac:dyDescent="0.15"/>
    <row r="66" customFormat="1" ht="21" customHeight="1" x14ac:dyDescent="0.15"/>
    <row r="67" customFormat="1" ht="21" customHeight="1" x14ac:dyDescent="0.15"/>
    <row r="68" customFormat="1" ht="21" customHeight="1" x14ac:dyDescent="0.15"/>
    <row r="69" customFormat="1" ht="21" customHeight="1" x14ac:dyDescent="0.15"/>
    <row r="70" customFormat="1" ht="21" customHeight="1" x14ac:dyDescent="0.15"/>
    <row r="71" customFormat="1" ht="21" customHeight="1" x14ac:dyDescent="0.15"/>
    <row r="72" customFormat="1" ht="21" customHeight="1" x14ac:dyDescent="0.15"/>
  </sheetData>
  <sheetProtection formatCells="0" insertColumns="0" insertRows="0"/>
  <mergeCells count="2">
    <mergeCell ref="A1:C1"/>
    <mergeCell ref="A29:C29"/>
  </mergeCells>
  <phoneticPr fontId="2"/>
  <pageMargins left="0.82677165354330717" right="0.39370078740157483" top="0.78740157480314965" bottom="0.59055118110236227" header="0.51181102362204722" footer="0.51181102362204722"/>
  <pageSetup paperSize="9" orientation="landscape" verticalDpi="300" r:id="rId1"/>
  <headerFooter scaleWithDoc="0" alignWithMargins="0">
    <oddFooter>&amp;A</oddFooter>
  </headerFooter>
  <colBreaks count="1" manualBreakCount="1">
    <brk id="17" min="28" max="71"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83FD0-DCFE-4F63-90AD-A715884D9472}">
  <dimension ref="A1:L30"/>
  <sheetViews>
    <sheetView view="pageBreakPreview" zoomScaleNormal="100" zoomScaleSheetLayoutView="100" workbookViewId="0"/>
  </sheetViews>
  <sheetFormatPr defaultRowHeight="13.5" x14ac:dyDescent="0.15"/>
  <sheetData>
    <row r="1" spans="1:12" ht="17.25" x14ac:dyDescent="0.15">
      <c r="A1" s="135" t="s">
        <v>121</v>
      </c>
    </row>
    <row r="2" spans="1:12" ht="12.95" customHeight="1" x14ac:dyDescent="0.2">
      <c r="A2" s="4"/>
    </row>
    <row r="3" spans="1:12" x14ac:dyDescent="0.15">
      <c r="A3" s="5"/>
      <c r="B3" s="5"/>
      <c r="C3" s="5"/>
      <c r="D3" s="5"/>
      <c r="E3" s="5"/>
      <c r="F3" s="5"/>
      <c r="G3" s="5"/>
      <c r="H3" s="5"/>
      <c r="I3" s="5"/>
      <c r="J3" s="5"/>
      <c r="K3" s="5"/>
      <c r="L3" s="136" t="s">
        <v>2</v>
      </c>
    </row>
    <row r="4" spans="1:12" ht="18.75" customHeight="1" x14ac:dyDescent="0.15">
      <c r="A4" s="10" t="s">
        <v>17</v>
      </c>
      <c r="B4" s="10" t="s">
        <v>1</v>
      </c>
      <c r="C4" s="144" t="s">
        <v>18</v>
      </c>
      <c r="D4" s="144" t="s">
        <v>61</v>
      </c>
      <c r="E4" s="144" t="s">
        <v>62</v>
      </c>
      <c r="F4" s="144" t="s">
        <v>63</v>
      </c>
      <c r="G4" s="144" t="s">
        <v>64</v>
      </c>
      <c r="H4" s="144" t="s">
        <v>65</v>
      </c>
      <c r="I4" s="144" t="s">
        <v>66</v>
      </c>
      <c r="J4" s="144" t="s">
        <v>67</v>
      </c>
      <c r="K4" s="144" t="s">
        <v>68</v>
      </c>
      <c r="L4" s="144" t="s">
        <v>19</v>
      </c>
    </row>
    <row r="5" spans="1:12" ht="18.75" customHeight="1" x14ac:dyDescent="0.15">
      <c r="A5" s="10" t="s">
        <v>70</v>
      </c>
      <c r="B5" s="13">
        <v>563</v>
      </c>
      <c r="C5" s="13">
        <v>3</v>
      </c>
      <c r="D5" s="47">
        <v>2</v>
      </c>
      <c r="E5" s="13">
        <v>5</v>
      </c>
      <c r="F5" s="13">
        <v>7</v>
      </c>
      <c r="G5" s="13">
        <v>18</v>
      </c>
      <c r="H5" s="13">
        <v>41</v>
      </c>
      <c r="I5" s="13">
        <v>62</v>
      </c>
      <c r="J5" s="13">
        <v>153</v>
      </c>
      <c r="K5" s="13">
        <v>169</v>
      </c>
      <c r="L5" s="13">
        <v>103</v>
      </c>
    </row>
    <row r="6" spans="1:12" ht="18.75" customHeight="1" x14ac:dyDescent="0.15">
      <c r="A6" s="10" t="s">
        <v>341</v>
      </c>
      <c r="B6" s="47">
        <v>588</v>
      </c>
      <c r="C6" s="47">
        <v>6</v>
      </c>
      <c r="D6" s="47">
        <v>2</v>
      </c>
      <c r="E6" s="47">
        <v>2</v>
      </c>
      <c r="F6" s="47">
        <v>9</v>
      </c>
      <c r="G6" s="47">
        <v>12</v>
      </c>
      <c r="H6" s="47">
        <v>37</v>
      </c>
      <c r="I6" s="47">
        <v>73</v>
      </c>
      <c r="J6" s="47">
        <v>137</v>
      </c>
      <c r="K6" s="47">
        <v>208</v>
      </c>
      <c r="L6" s="47">
        <v>102</v>
      </c>
    </row>
    <row r="7" spans="1:12" ht="18.75" customHeight="1" x14ac:dyDescent="0.15">
      <c r="A7" s="10" t="s">
        <v>342</v>
      </c>
      <c r="B7" s="47">
        <v>588</v>
      </c>
      <c r="C7" s="47">
        <v>3</v>
      </c>
      <c r="D7" s="47">
        <v>7</v>
      </c>
      <c r="E7" s="47">
        <v>2</v>
      </c>
      <c r="F7" s="47">
        <v>5</v>
      </c>
      <c r="G7" s="47">
        <v>6</v>
      </c>
      <c r="H7" s="47">
        <v>35</v>
      </c>
      <c r="I7" s="47">
        <v>74</v>
      </c>
      <c r="J7" s="47">
        <v>130</v>
      </c>
      <c r="K7" s="47">
        <v>195</v>
      </c>
      <c r="L7" s="47">
        <v>131</v>
      </c>
    </row>
    <row r="8" spans="1:12" ht="18.75" customHeight="1" x14ac:dyDescent="0.15">
      <c r="A8" s="10" t="s">
        <v>343</v>
      </c>
      <c r="B8" s="47">
        <v>643</v>
      </c>
      <c r="C8" s="47">
        <v>5</v>
      </c>
      <c r="D8" s="47">
        <v>3</v>
      </c>
      <c r="E8" s="47">
        <v>3</v>
      </c>
      <c r="F8" s="47">
        <v>7</v>
      </c>
      <c r="G8" s="47">
        <v>13</v>
      </c>
      <c r="H8" s="47">
        <v>31</v>
      </c>
      <c r="I8" s="47">
        <v>71</v>
      </c>
      <c r="J8" s="47">
        <v>128</v>
      </c>
      <c r="K8" s="47">
        <v>232</v>
      </c>
      <c r="L8" s="47">
        <v>150</v>
      </c>
    </row>
    <row r="9" spans="1:12" ht="18.75" customHeight="1" x14ac:dyDescent="0.15">
      <c r="A9" s="10" t="s">
        <v>344</v>
      </c>
      <c r="B9" s="13">
        <f>SUM(C9:L9)</f>
        <v>634</v>
      </c>
      <c r="C9" s="47">
        <v>4</v>
      </c>
      <c r="D9" s="47">
        <v>1</v>
      </c>
      <c r="E9" s="47">
        <v>3</v>
      </c>
      <c r="F9" s="47">
        <v>6</v>
      </c>
      <c r="G9" s="47">
        <v>14</v>
      </c>
      <c r="H9" s="47">
        <v>42</v>
      </c>
      <c r="I9" s="47">
        <v>65</v>
      </c>
      <c r="J9" s="47">
        <v>137</v>
      </c>
      <c r="K9" s="47">
        <v>221</v>
      </c>
      <c r="L9" s="47">
        <v>141</v>
      </c>
    </row>
    <row r="10" spans="1:12" ht="18.75" customHeight="1" x14ac:dyDescent="0.15">
      <c r="A10" s="10" t="s">
        <v>345</v>
      </c>
      <c r="B10" s="13">
        <v>729</v>
      </c>
      <c r="C10" s="47">
        <v>6</v>
      </c>
      <c r="D10" s="47">
        <v>1</v>
      </c>
      <c r="E10" s="47">
        <v>6</v>
      </c>
      <c r="F10" s="47">
        <v>8</v>
      </c>
      <c r="G10" s="47">
        <v>13</v>
      </c>
      <c r="H10" s="47">
        <v>42</v>
      </c>
      <c r="I10" s="47">
        <v>78</v>
      </c>
      <c r="J10" s="47">
        <v>156</v>
      </c>
      <c r="K10" s="47">
        <v>265</v>
      </c>
      <c r="L10" s="47">
        <v>154</v>
      </c>
    </row>
    <row r="11" spans="1:12" ht="18.75" customHeight="1" x14ac:dyDescent="0.15">
      <c r="A11" s="10" t="s">
        <v>346</v>
      </c>
      <c r="B11" s="13">
        <f>SUM(C11:L11)</f>
        <v>710</v>
      </c>
      <c r="C11" s="47">
        <v>4</v>
      </c>
      <c r="D11" s="47">
        <v>1</v>
      </c>
      <c r="E11" s="47">
        <v>3</v>
      </c>
      <c r="F11" s="47">
        <v>7</v>
      </c>
      <c r="G11" s="47">
        <v>17</v>
      </c>
      <c r="H11" s="47">
        <v>23</v>
      </c>
      <c r="I11" s="47">
        <v>84</v>
      </c>
      <c r="J11" s="47">
        <v>151</v>
      </c>
      <c r="K11" s="47">
        <v>252</v>
      </c>
      <c r="L11" s="47">
        <v>168</v>
      </c>
    </row>
    <row r="12" spans="1:12" ht="18.75" customHeight="1" x14ac:dyDescent="0.15">
      <c r="A12" s="10" t="s">
        <v>347</v>
      </c>
      <c r="B12" s="13">
        <f>SUM(C12:L12)</f>
        <v>744</v>
      </c>
      <c r="C12" s="47">
        <v>3</v>
      </c>
      <c r="D12" s="47">
        <v>1</v>
      </c>
      <c r="E12" s="47">
        <v>6</v>
      </c>
      <c r="F12" s="47">
        <v>4</v>
      </c>
      <c r="G12" s="47">
        <v>15</v>
      </c>
      <c r="H12" s="47">
        <v>31</v>
      </c>
      <c r="I12" s="47">
        <v>80</v>
      </c>
      <c r="J12" s="47">
        <v>140</v>
      </c>
      <c r="K12" s="47">
        <v>273</v>
      </c>
      <c r="L12" s="47">
        <v>191</v>
      </c>
    </row>
    <row r="13" spans="1:12" ht="18.75" customHeight="1" x14ac:dyDescent="0.15">
      <c r="A13" s="10" t="s">
        <v>179</v>
      </c>
      <c r="B13" s="58">
        <v>736</v>
      </c>
      <c r="C13" s="58">
        <v>6</v>
      </c>
      <c r="D13" s="58">
        <v>2</v>
      </c>
      <c r="E13" s="58">
        <v>6</v>
      </c>
      <c r="F13" s="58">
        <v>4</v>
      </c>
      <c r="G13" s="58">
        <v>22</v>
      </c>
      <c r="H13" s="58">
        <v>33</v>
      </c>
      <c r="I13" s="58">
        <v>69</v>
      </c>
      <c r="J13" s="58">
        <v>151</v>
      </c>
      <c r="K13" s="58">
        <v>279</v>
      </c>
      <c r="L13" s="58">
        <v>164</v>
      </c>
    </row>
    <row r="14" spans="1:12" ht="18.75" customHeight="1" x14ac:dyDescent="0.15">
      <c r="A14" s="10" t="s">
        <v>184</v>
      </c>
      <c r="B14" s="13">
        <f>SUM(C14:L14)</f>
        <v>782</v>
      </c>
      <c r="C14" s="58">
        <v>2</v>
      </c>
      <c r="D14" s="58">
        <v>1</v>
      </c>
      <c r="E14" s="58">
        <v>2</v>
      </c>
      <c r="F14" s="58">
        <v>11</v>
      </c>
      <c r="G14" s="58">
        <v>13</v>
      </c>
      <c r="H14" s="58">
        <v>26</v>
      </c>
      <c r="I14" s="58">
        <v>104</v>
      </c>
      <c r="J14" s="58">
        <v>144</v>
      </c>
      <c r="K14" s="58">
        <v>288</v>
      </c>
      <c r="L14" s="58">
        <v>191</v>
      </c>
    </row>
    <row r="15" spans="1:12" ht="18.75" customHeight="1" x14ac:dyDescent="0.15">
      <c r="A15" s="10" t="s">
        <v>185</v>
      </c>
      <c r="B15" s="13">
        <f>SUM(C15:L15)</f>
        <v>817</v>
      </c>
      <c r="C15" s="58">
        <v>4</v>
      </c>
      <c r="D15" s="58">
        <v>0</v>
      </c>
      <c r="E15" s="58">
        <v>6</v>
      </c>
      <c r="F15" s="58">
        <v>6</v>
      </c>
      <c r="G15" s="58">
        <v>15</v>
      </c>
      <c r="H15" s="58">
        <v>30</v>
      </c>
      <c r="I15" s="58">
        <v>70</v>
      </c>
      <c r="J15" s="58">
        <v>148</v>
      </c>
      <c r="K15" s="58">
        <v>316</v>
      </c>
      <c r="L15" s="58">
        <v>222</v>
      </c>
    </row>
    <row r="16" spans="1:12" ht="18.75" customHeight="1" x14ac:dyDescent="0.15">
      <c r="A16" s="10" t="s">
        <v>186</v>
      </c>
      <c r="B16" s="13">
        <f>SUM(C16:L16)</f>
        <v>760</v>
      </c>
      <c r="C16" s="58">
        <v>4</v>
      </c>
      <c r="D16" s="58">
        <v>2</v>
      </c>
      <c r="E16" s="58">
        <v>2</v>
      </c>
      <c r="F16" s="58">
        <v>2</v>
      </c>
      <c r="G16" s="58">
        <v>13</v>
      </c>
      <c r="H16" s="58">
        <v>31</v>
      </c>
      <c r="I16" s="58">
        <v>66</v>
      </c>
      <c r="J16" s="58">
        <v>144</v>
      </c>
      <c r="K16" s="58">
        <v>291</v>
      </c>
      <c r="L16" s="58">
        <v>205</v>
      </c>
    </row>
    <row r="17" spans="1:12" ht="18.75" customHeight="1" x14ac:dyDescent="0.15">
      <c r="A17" s="10" t="s">
        <v>196</v>
      </c>
      <c r="B17" s="13">
        <f>SUM(C17:L17)</f>
        <v>801</v>
      </c>
      <c r="C17" s="58">
        <v>1</v>
      </c>
      <c r="D17" s="58">
        <v>3</v>
      </c>
      <c r="E17" s="58">
        <v>3</v>
      </c>
      <c r="F17" s="58">
        <v>1</v>
      </c>
      <c r="G17" s="58">
        <v>19</v>
      </c>
      <c r="H17" s="58">
        <v>30</v>
      </c>
      <c r="I17" s="58">
        <v>84</v>
      </c>
      <c r="J17" s="58">
        <v>144</v>
      </c>
      <c r="K17" s="58">
        <v>324</v>
      </c>
      <c r="L17" s="58">
        <v>192</v>
      </c>
    </row>
    <row r="18" spans="1:12" ht="18.75" customHeight="1" x14ac:dyDescent="0.15">
      <c r="A18" s="10" t="s">
        <v>311</v>
      </c>
      <c r="B18" s="13">
        <v>784</v>
      </c>
      <c r="C18" s="58">
        <v>6</v>
      </c>
      <c r="D18" s="58">
        <v>1</v>
      </c>
      <c r="E18" s="58">
        <v>2</v>
      </c>
      <c r="F18" s="58">
        <v>6</v>
      </c>
      <c r="G18" s="58">
        <v>17</v>
      </c>
      <c r="H18" s="58">
        <v>22</v>
      </c>
      <c r="I18" s="58">
        <v>72</v>
      </c>
      <c r="J18" s="58">
        <v>124</v>
      </c>
      <c r="K18" s="58">
        <v>265</v>
      </c>
      <c r="L18" s="58">
        <v>269</v>
      </c>
    </row>
    <row r="19" spans="1:12" ht="18.75" customHeight="1" x14ac:dyDescent="0.15">
      <c r="A19" s="11" t="s">
        <v>327</v>
      </c>
      <c r="B19" s="13">
        <f>SUM(C19:L19)</f>
        <v>785</v>
      </c>
      <c r="C19" s="58">
        <v>3</v>
      </c>
      <c r="D19" s="58">
        <v>0</v>
      </c>
      <c r="E19" s="58">
        <v>3</v>
      </c>
      <c r="F19" s="58">
        <v>8</v>
      </c>
      <c r="G19" s="58">
        <v>14</v>
      </c>
      <c r="H19" s="58">
        <v>26</v>
      </c>
      <c r="I19" s="58">
        <v>71</v>
      </c>
      <c r="J19" s="58">
        <v>155</v>
      </c>
      <c r="K19" s="58">
        <v>268</v>
      </c>
      <c r="L19" s="58">
        <v>237</v>
      </c>
    </row>
    <row r="20" spans="1:12" ht="18.75" customHeight="1" x14ac:dyDescent="0.15">
      <c r="A20" s="11" t="s">
        <v>331</v>
      </c>
      <c r="B20" s="13">
        <f>SUM(C20:L20)</f>
        <v>792</v>
      </c>
      <c r="C20" s="58">
        <v>2</v>
      </c>
      <c r="D20" s="58">
        <v>3</v>
      </c>
      <c r="E20" s="58">
        <v>3</v>
      </c>
      <c r="F20" s="58">
        <v>7</v>
      </c>
      <c r="G20" s="58">
        <v>9</v>
      </c>
      <c r="H20" s="58">
        <v>20</v>
      </c>
      <c r="I20" s="58">
        <v>65</v>
      </c>
      <c r="J20" s="58">
        <v>171</v>
      </c>
      <c r="K20" s="58">
        <v>265</v>
      </c>
      <c r="L20" s="58">
        <v>247</v>
      </c>
    </row>
    <row r="21" spans="1:12" ht="18.75" customHeight="1" x14ac:dyDescent="0.15">
      <c r="A21" s="11" t="s">
        <v>334</v>
      </c>
      <c r="B21" s="13">
        <f>SUM(C21:L21)</f>
        <v>803</v>
      </c>
      <c r="C21" s="58">
        <v>1</v>
      </c>
      <c r="D21" s="58">
        <v>0</v>
      </c>
      <c r="E21" s="58">
        <v>3</v>
      </c>
      <c r="F21" s="58">
        <v>4</v>
      </c>
      <c r="G21" s="58">
        <v>12</v>
      </c>
      <c r="H21" s="58">
        <v>36</v>
      </c>
      <c r="I21" s="58">
        <v>73</v>
      </c>
      <c r="J21" s="58">
        <v>142</v>
      </c>
      <c r="K21" s="58">
        <v>280</v>
      </c>
      <c r="L21" s="58">
        <v>252</v>
      </c>
    </row>
    <row r="22" spans="1:12" ht="18.75" customHeight="1" x14ac:dyDescent="0.15">
      <c r="A22" s="11" t="s">
        <v>360</v>
      </c>
      <c r="B22" s="13">
        <f>SUM(C22:L22)</f>
        <v>897</v>
      </c>
      <c r="C22" s="58">
        <v>5</v>
      </c>
      <c r="D22" s="58">
        <v>2</v>
      </c>
      <c r="E22" s="58">
        <v>3</v>
      </c>
      <c r="F22" s="58">
        <v>4</v>
      </c>
      <c r="G22" s="58">
        <v>21</v>
      </c>
      <c r="H22" s="58">
        <v>25</v>
      </c>
      <c r="I22" s="58">
        <v>69</v>
      </c>
      <c r="J22" s="58">
        <v>199</v>
      </c>
      <c r="K22" s="58">
        <v>301</v>
      </c>
      <c r="L22" s="58">
        <v>268</v>
      </c>
    </row>
    <row r="23" spans="1:12" ht="18.75" customHeight="1" x14ac:dyDescent="0.15">
      <c r="A23" s="11" t="s">
        <v>406</v>
      </c>
      <c r="B23" s="145">
        <f>SUM(C23:L23)</f>
        <v>956</v>
      </c>
      <c r="C23" s="146">
        <v>2</v>
      </c>
      <c r="D23" s="146">
        <v>1</v>
      </c>
      <c r="E23" s="146">
        <v>8</v>
      </c>
      <c r="F23" s="146">
        <v>5</v>
      </c>
      <c r="G23" s="146">
        <v>18</v>
      </c>
      <c r="H23" s="146">
        <v>32</v>
      </c>
      <c r="I23" s="146">
        <v>81</v>
      </c>
      <c r="J23" s="146">
        <v>180</v>
      </c>
      <c r="K23" s="146">
        <v>324</v>
      </c>
      <c r="L23" s="146">
        <v>305</v>
      </c>
    </row>
    <row r="24" spans="1:12" x14ac:dyDescent="0.15">
      <c r="A24" t="s">
        <v>411</v>
      </c>
      <c r="B24" s="26"/>
      <c r="C24" s="26"/>
      <c r="D24" s="32"/>
      <c r="E24" s="32"/>
      <c r="F24" s="32"/>
      <c r="G24" s="32"/>
      <c r="H24" s="32"/>
      <c r="I24" s="32"/>
      <c r="J24" s="32"/>
      <c r="K24" s="32"/>
      <c r="L24" s="32"/>
    </row>
    <row r="25" spans="1:12" x14ac:dyDescent="0.15">
      <c r="B25" s="26"/>
      <c r="C25" s="26"/>
      <c r="D25" s="32"/>
      <c r="E25" s="32"/>
      <c r="F25" s="32"/>
      <c r="G25" s="32"/>
      <c r="H25" s="32"/>
      <c r="I25" s="32"/>
      <c r="J25" s="32"/>
      <c r="K25" s="32"/>
      <c r="L25" s="32"/>
    </row>
    <row r="26" spans="1:12" x14ac:dyDescent="0.15">
      <c r="B26" s="26"/>
      <c r="C26" s="26"/>
      <c r="D26" s="32"/>
      <c r="E26" s="32"/>
      <c r="F26" s="32"/>
      <c r="G26" s="32"/>
      <c r="H26" s="32"/>
      <c r="I26" s="32"/>
      <c r="J26" s="32"/>
      <c r="K26" s="32"/>
      <c r="L26" s="32"/>
    </row>
    <row r="27" spans="1:12" x14ac:dyDescent="0.15">
      <c r="B27" s="26"/>
      <c r="C27" s="26"/>
      <c r="D27" s="32"/>
      <c r="E27" s="32"/>
      <c r="F27" s="32"/>
      <c r="G27" s="32"/>
      <c r="H27" s="32"/>
      <c r="I27" s="32"/>
      <c r="J27" s="32"/>
      <c r="K27" s="32"/>
      <c r="L27" s="32"/>
    </row>
    <row r="28" spans="1:12" x14ac:dyDescent="0.15">
      <c r="B28" s="26"/>
      <c r="C28" s="26"/>
      <c r="D28" s="32"/>
      <c r="E28" s="32"/>
      <c r="F28" s="32"/>
      <c r="G28" s="32"/>
      <c r="H28" s="32"/>
      <c r="I28" s="32"/>
      <c r="J28" s="32"/>
      <c r="K28" s="32"/>
      <c r="L28" s="32"/>
    </row>
    <row r="29" spans="1:12" x14ac:dyDescent="0.15">
      <c r="B29" s="26"/>
      <c r="C29" s="26"/>
      <c r="D29" s="32"/>
      <c r="E29" s="32"/>
      <c r="F29" s="32"/>
      <c r="G29" s="32"/>
      <c r="H29" s="32"/>
      <c r="I29" s="32"/>
      <c r="J29" s="32"/>
      <c r="K29" s="32"/>
      <c r="L29" s="32"/>
    </row>
    <row r="30" spans="1:12" x14ac:dyDescent="0.15">
      <c r="B30" s="26"/>
      <c r="C30" s="26"/>
      <c r="D30" s="32"/>
      <c r="E30" s="32"/>
      <c r="F30" s="32"/>
      <c r="G30" s="32"/>
      <c r="H30" s="32"/>
      <c r="I30" s="32"/>
      <c r="J30" s="32"/>
      <c r="K30" s="32"/>
      <c r="L30" s="32"/>
    </row>
  </sheetData>
  <sheetProtection formatCells="0" insertColumns="0" insertRows="0"/>
  <phoneticPr fontId="2"/>
  <pageMargins left="0.9055118110236221" right="0.78740157480314965" top="0.98425196850393704" bottom="0.98425196850393704" header="0.51181102362204722" footer="0.51181102362204722"/>
  <pageSetup paperSize="9" orientation="landscape" verticalDpi="300" r:id="rId1"/>
  <headerFooter scaleWithDoc="0" alignWithMargins="0">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0951A-C8F9-4E74-9502-09D29EAD7A38}">
  <dimension ref="A1:M42"/>
  <sheetViews>
    <sheetView view="pageBreakPreview" zoomScaleNormal="100" zoomScaleSheetLayoutView="100" workbookViewId="0"/>
  </sheetViews>
  <sheetFormatPr defaultRowHeight="13.5" x14ac:dyDescent="0.15"/>
  <cols>
    <col min="7" max="7" width="10.5" bestFit="1" customWidth="1"/>
  </cols>
  <sheetData>
    <row r="1" spans="1:13" s="5" customFormat="1" ht="17.25" x14ac:dyDescent="0.15">
      <c r="A1" s="135" t="s">
        <v>361</v>
      </c>
    </row>
    <row r="2" spans="1:13" s="5" customFormat="1" ht="12.95" customHeight="1" x14ac:dyDescent="0.2">
      <c r="A2" s="4"/>
    </row>
    <row r="3" spans="1:13" s="5" customFormat="1" ht="17.100000000000001" customHeight="1" x14ac:dyDescent="0.15">
      <c r="G3" s="28" t="s">
        <v>69</v>
      </c>
    </row>
    <row r="4" spans="1:13" s="5" customFormat="1" ht="17.100000000000001" customHeight="1" x14ac:dyDescent="0.15">
      <c r="A4" s="306" t="s">
        <v>17</v>
      </c>
      <c r="B4" s="143" t="s">
        <v>54</v>
      </c>
      <c r="C4" s="147"/>
      <c r="D4" s="148" t="s">
        <v>21</v>
      </c>
      <c r="E4" s="147"/>
      <c r="F4" s="149" t="s">
        <v>23</v>
      </c>
      <c r="G4" s="8" t="s">
        <v>24</v>
      </c>
    </row>
    <row r="5" spans="1:13" s="5" customFormat="1" ht="17.100000000000001" customHeight="1" x14ac:dyDescent="0.15">
      <c r="A5" s="301"/>
      <c r="B5" s="43"/>
      <c r="C5" s="150" t="s">
        <v>20</v>
      </c>
      <c r="D5" s="151" t="s">
        <v>22</v>
      </c>
      <c r="E5" s="150" t="s">
        <v>20</v>
      </c>
      <c r="F5" s="152" t="s">
        <v>22</v>
      </c>
      <c r="G5" s="153" t="s">
        <v>80</v>
      </c>
      <c r="M5"/>
    </row>
    <row r="6" spans="1:13" s="5" customFormat="1" ht="17.100000000000001" customHeight="1" x14ac:dyDescent="0.15">
      <c r="A6" s="10" t="s">
        <v>70</v>
      </c>
      <c r="B6" s="13">
        <v>2</v>
      </c>
      <c r="C6" s="13">
        <v>711</v>
      </c>
      <c r="D6" s="13">
        <v>50</v>
      </c>
      <c r="E6" s="13">
        <v>31</v>
      </c>
      <c r="F6" s="13">
        <v>29</v>
      </c>
      <c r="G6" s="13">
        <v>27</v>
      </c>
      <c r="M6"/>
    </row>
    <row r="7" spans="1:13" s="5" customFormat="1" ht="17.100000000000001" customHeight="1" x14ac:dyDescent="0.15">
      <c r="A7" s="10" t="s">
        <v>341</v>
      </c>
      <c r="B7" s="13">
        <v>2</v>
      </c>
      <c r="C7" s="13">
        <v>711</v>
      </c>
      <c r="D7" s="13">
        <v>51</v>
      </c>
      <c r="E7" s="13">
        <v>31</v>
      </c>
      <c r="F7" s="13">
        <v>29</v>
      </c>
      <c r="G7" s="13">
        <v>31</v>
      </c>
      <c r="M7"/>
    </row>
    <row r="8" spans="1:13" s="5" customFormat="1" ht="17.100000000000001" customHeight="1" x14ac:dyDescent="0.15">
      <c r="A8" s="10" t="s">
        <v>342</v>
      </c>
      <c r="B8" s="13">
        <v>2</v>
      </c>
      <c r="C8" s="13">
        <v>660</v>
      </c>
      <c r="D8" s="13">
        <v>48</v>
      </c>
      <c r="E8" s="13">
        <v>31</v>
      </c>
      <c r="F8" s="13">
        <v>28</v>
      </c>
      <c r="G8" s="13">
        <v>32</v>
      </c>
      <c r="M8"/>
    </row>
    <row r="9" spans="1:13" s="5" customFormat="1" ht="17.100000000000001" customHeight="1" x14ac:dyDescent="0.15">
      <c r="A9" s="10" t="s">
        <v>343</v>
      </c>
      <c r="B9" s="13">
        <v>2</v>
      </c>
      <c r="C9" s="13">
        <v>711</v>
      </c>
      <c r="D9" s="13">
        <v>47</v>
      </c>
      <c r="E9" s="13">
        <v>31</v>
      </c>
      <c r="F9" s="13">
        <v>27</v>
      </c>
      <c r="G9" s="13">
        <v>30</v>
      </c>
      <c r="M9"/>
    </row>
    <row r="10" spans="1:13" s="5" customFormat="1" ht="17.100000000000001" customHeight="1" x14ac:dyDescent="0.15">
      <c r="A10" s="10" t="s">
        <v>344</v>
      </c>
      <c r="B10" s="13">
        <v>2</v>
      </c>
      <c r="C10" s="13">
        <v>660</v>
      </c>
      <c r="D10" s="13">
        <v>48</v>
      </c>
      <c r="E10" s="13">
        <v>31</v>
      </c>
      <c r="F10" s="13">
        <v>28</v>
      </c>
      <c r="G10" s="154">
        <v>35</v>
      </c>
      <c r="M10"/>
    </row>
    <row r="11" spans="1:13" s="5" customFormat="1" ht="17.100000000000001" customHeight="1" x14ac:dyDescent="0.15">
      <c r="A11" s="10" t="s">
        <v>345</v>
      </c>
      <c r="B11" s="13">
        <v>2</v>
      </c>
      <c r="C11" s="13">
        <v>660</v>
      </c>
      <c r="D11" s="13">
        <v>57</v>
      </c>
      <c r="E11" s="13">
        <v>26</v>
      </c>
      <c r="F11" s="13">
        <v>27</v>
      </c>
      <c r="G11" s="13">
        <v>36</v>
      </c>
      <c r="M11"/>
    </row>
    <row r="12" spans="1:13" s="5" customFormat="1" ht="17.100000000000001" customHeight="1" x14ac:dyDescent="0.15">
      <c r="A12" s="10" t="s">
        <v>346</v>
      </c>
      <c r="B12" s="15">
        <v>2</v>
      </c>
      <c r="C12" s="15">
        <v>660</v>
      </c>
      <c r="D12" s="15">
        <v>55</v>
      </c>
      <c r="E12" s="15">
        <v>26</v>
      </c>
      <c r="F12" s="15">
        <v>28</v>
      </c>
      <c r="G12" s="15">
        <v>35</v>
      </c>
      <c r="M12"/>
    </row>
    <row r="13" spans="1:13" s="5" customFormat="1" ht="17.100000000000001" customHeight="1" x14ac:dyDescent="0.15">
      <c r="A13" s="10" t="s">
        <v>347</v>
      </c>
      <c r="B13" s="15">
        <v>2</v>
      </c>
      <c r="C13" s="15">
        <v>660</v>
      </c>
      <c r="D13" s="15">
        <v>57</v>
      </c>
      <c r="E13" s="15">
        <v>26</v>
      </c>
      <c r="F13" s="15">
        <v>26</v>
      </c>
      <c r="G13" s="15">
        <v>34</v>
      </c>
      <c r="M13"/>
    </row>
    <row r="14" spans="1:13" s="5" customFormat="1" ht="17.100000000000001" customHeight="1" x14ac:dyDescent="0.15">
      <c r="A14" s="10" t="s">
        <v>179</v>
      </c>
      <c r="B14" s="15">
        <v>2</v>
      </c>
      <c r="C14" s="15">
        <v>660</v>
      </c>
      <c r="D14" s="15">
        <v>57</v>
      </c>
      <c r="E14" s="15">
        <v>26</v>
      </c>
      <c r="F14" s="15">
        <v>26</v>
      </c>
      <c r="G14" s="15">
        <v>34</v>
      </c>
    </row>
    <row r="15" spans="1:13" s="5" customFormat="1" ht="17.100000000000001" customHeight="1" x14ac:dyDescent="0.15">
      <c r="A15" s="10" t="s">
        <v>184</v>
      </c>
      <c r="B15" s="15">
        <v>2</v>
      </c>
      <c r="C15" s="15">
        <v>310</v>
      </c>
      <c r="D15" s="15">
        <v>58</v>
      </c>
      <c r="E15" s="15">
        <v>26</v>
      </c>
      <c r="F15" s="15">
        <v>26</v>
      </c>
      <c r="G15" s="15">
        <v>36</v>
      </c>
    </row>
    <row r="16" spans="1:13" s="5" customFormat="1" ht="17.100000000000001" customHeight="1" x14ac:dyDescent="0.15">
      <c r="A16" s="10" t="s">
        <v>185</v>
      </c>
      <c r="B16" s="15">
        <v>2</v>
      </c>
      <c r="C16" s="15">
        <v>360</v>
      </c>
      <c r="D16" s="15">
        <v>57</v>
      </c>
      <c r="E16" s="15">
        <v>16</v>
      </c>
      <c r="F16" s="15">
        <v>27</v>
      </c>
      <c r="G16" s="15">
        <v>36</v>
      </c>
    </row>
    <row r="17" spans="1:7" s="5" customFormat="1" ht="17.100000000000001" customHeight="1" x14ac:dyDescent="0.15">
      <c r="A17" s="10" t="s">
        <v>186</v>
      </c>
      <c r="B17" s="15">
        <v>2</v>
      </c>
      <c r="C17" s="15">
        <v>410</v>
      </c>
      <c r="D17" s="15">
        <v>55</v>
      </c>
      <c r="E17" s="15">
        <v>16</v>
      </c>
      <c r="F17" s="15">
        <v>26</v>
      </c>
      <c r="G17" s="15">
        <v>35</v>
      </c>
    </row>
    <row r="18" spans="1:7" s="5" customFormat="1" ht="17.100000000000001" customHeight="1" x14ac:dyDescent="0.15">
      <c r="A18" s="10" t="s">
        <v>196</v>
      </c>
      <c r="B18" s="15">
        <v>2</v>
      </c>
      <c r="C18" s="15">
        <v>410</v>
      </c>
      <c r="D18" s="15">
        <v>57</v>
      </c>
      <c r="E18" s="15">
        <v>31</v>
      </c>
      <c r="F18" s="15">
        <v>27</v>
      </c>
      <c r="G18" s="15">
        <v>36</v>
      </c>
    </row>
    <row r="19" spans="1:7" s="5" customFormat="1" ht="17.100000000000001" customHeight="1" x14ac:dyDescent="0.15">
      <c r="A19" s="10" t="s">
        <v>311</v>
      </c>
      <c r="B19" s="15">
        <v>2</v>
      </c>
      <c r="C19" s="15">
        <v>410</v>
      </c>
      <c r="D19" s="15">
        <v>60</v>
      </c>
      <c r="E19" s="15">
        <v>26</v>
      </c>
      <c r="F19" s="15">
        <v>26</v>
      </c>
      <c r="G19" s="15">
        <v>34</v>
      </c>
    </row>
    <row r="20" spans="1:7" s="5" customFormat="1" ht="17.100000000000001" customHeight="1" x14ac:dyDescent="0.15">
      <c r="A20" s="10" t="s">
        <v>359</v>
      </c>
      <c r="B20" s="15">
        <v>2</v>
      </c>
      <c r="C20" s="15">
        <v>309</v>
      </c>
      <c r="D20" s="15">
        <v>63</v>
      </c>
      <c r="E20" s="15">
        <v>26</v>
      </c>
      <c r="F20" s="15">
        <v>25</v>
      </c>
      <c r="G20" s="15">
        <v>35</v>
      </c>
    </row>
    <row r="21" spans="1:7" s="5" customFormat="1" ht="17.100000000000001" customHeight="1" x14ac:dyDescent="0.15">
      <c r="A21" s="11" t="s">
        <v>323</v>
      </c>
      <c r="B21" s="15">
        <v>2</v>
      </c>
      <c r="C21" s="15">
        <v>309</v>
      </c>
      <c r="D21" s="15">
        <v>63</v>
      </c>
      <c r="E21" s="15">
        <v>18</v>
      </c>
      <c r="F21" s="15">
        <v>25</v>
      </c>
      <c r="G21" s="15">
        <v>36</v>
      </c>
    </row>
    <row r="22" spans="1:7" s="5" customFormat="1" ht="17.100000000000001" customHeight="1" x14ac:dyDescent="0.15">
      <c r="A22" s="11" t="s">
        <v>334</v>
      </c>
      <c r="B22" s="13">
        <v>2</v>
      </c>
      <c r="C22" s="13">
        <v>309</v>
      </c>
      <c r="D22" s="13">
        <v>63</v>
      </c>
      <c r="E22" s="13">
        <v>18</v>
      </c>
      <c r="F22" s="13">
        <v>26</v>
      </c>
      <c r="G22" s="13">
        <v>35</v>
      </c>
    </row>
    <row r="23" spans="1:7" s="5" customFormat="1" ht="17.100000000000001" customHeight="1" x14ac:dyDescent="0.15">
      <c r="A23" s="11" t="s">
        <v>360</v>
      </c>
      <c r="B23" s="13">
        <v>2</v>
      </c>
      <c r="C23" s="13">
        <v>309</v>
      </c>
      <c r="D23" s="13">
        <v>64</v>
      </c>
      <c r="E23" s="13">
        <v>18</v>
      </c>
      <c r="F23" s="13">
        <v>26</v>
      </c>
      <c r="G23" s="13">
        <v>34</v>
      </c>
    </row>
    <row r="24" spans="1:7" s="5" customFormat="1" ht="17.100000000000001" customHeight="1" x14ac:dyDescent="0.15">
      <c r="A24" s="11" t="s">
        <v>406</v>
      </c>
      <c r="B24" s="13">
        <v>2</v>
      </c>
      <c r="C24" s="13">
        <v>309</v>
      </c>
      <c r="D24" s="13">
        <v>64</v>
      </c>
      <c r="E24" s="13">
        <v>18</v>
      </c>
      <c r="F24" s="13">
        <v>24</v>
      </c>
      <c r="G24" s="13">
        <v>36</v>
      </c>
    </row>
    <row r="25" spans="1:7" s="5" customFormat="1" ht="17.100000000000001" customHeight="1" x14ac:dyDescent="0.15">
      <c r="A25" s="11" t="s">
        <v>444</v>
      </c>
      <c r="B25" s="15">
        <v>2</v>
      </c>
      <c r="C25" s="15">
        <v>309</v>
      </c>
      <c r="D25" s="15">
        <v>65</v>
      </c>
      <c r="E25" s="15">
        <v>18</v>
      </c>
      <c r="F25" s="15">
        <v>24</v>
      </c>
      <c r="G25" s="15">
        <v>36</v>
      </c>
    </row>
    <row r="26" spans="1:7" s="5" customFormat="1" ht="17.100000000000001" customHeight="1" x14ac:dyDescent="0.15">
      <c r="A26" s="11" t="s">
        <v>449</v>
      </c>
      <c r="B26" s="15">
        <v>2</v>
      </c>
      <c r="C26" s="15">
        <v>309</v>
      </c>
      <c r="D26" s="15">
        <v>66</v>
      </c>
      <c r="E26" s="15">
        <v>18</v>
      </c>
      <c r="F26" s="15">
        <v>24</v>
      </c>
      <c r="G26" s="15">
        <v>37</v>
      </c>
    </row>
    <row r="27" spans="1:7" s="5" customFormat="1" ht="17.100000000000001" customHeight="1" x14ac:dyDescent="0.15">
      <c r="A27" s="11" t="s">
        <v>456</v>
      </c>
      <c r="B27" s="15">
        <v>2</v>
      </c>
      <c r="C27" s="15">
        <v>309</v>
      </c>
      <c r="D27" s="15">
        <v>66</v>
      </c>
      <c r="E27" s="15">
        <v>18</v>
      </c>
      <c r="F27" s="15">
        <v>21</v>
      </c>
      <c r="G27" s="15">
        <v>40</v>
      </c>
    </row>
    <row r="28" spans="1:7" s="5" customFormat="1" ht="17.100000000000001" customHeight="1" x14ac:dyDescent="0.15">
      <c r="A28" t="s">
        <v>362</v>
      </c>
    </row>
    <row r="29" spans="1:7" s="5" customFormat="1" x14ac:dyDescent="0.15"/>
    <row r="30" spans="1:7" s="5" customFormat="1" x14ac:dyDescent="0.15"/>
    <row r="31" spans="1:7" s="5" customFormat="1" x14ac:dyDescent="0.15"/>
    <row r="32" spans="1:7" s="5" customFormat="1" x14ac:dyDescent="0.15"/>
    <row r="33" customFormat="1" ht="18" customHeight="1" x14ac:dyDescent="0.15"/>
    <row r="34" customFormat="1" ht="18" customHeight="1" x14ac:dyDescent="0.15"/>
    <row r="35" customFormat="1" ht="18" customHeight="1" x14ac:dyDescent="0.15"/>
    <row r="36" customFormat="1" ht="18" customHeight="1" x14ac:dyDescent="0.15"/>
    <row r="37" customFormat="1" ht="18" customHeight="1" x14ac:dyDescent="0.15"/>
    <row r="38" customFormat="1" ht="18" customHeight="1" x14ac:dyDescent="0.15"/>
    <row r="39" customFormat="1" ht="18" customHeight="1" x14ac:dyDescent="0.15"/>
    <row r="40" customFormat="1" ht="18" customHeight="1" x14ac:dyDescent="0.15"/>
    <row r="41" customFormat="1" ht="18" customHeight="1" x14ac:dyDescent="0.15"/>
    <row r="42" customFormat="1" ht="18" customHeight="1" x14ac:dyDescent="0.15"/>
  </sheetData>
  <sheetProtection formatCells="0" insertColumns="0" insertRows="0"/>
  <mergeCells count="1">
    <mergeCell ref="A4:A5"/>
  </mergeCells>
  <phoneticPr fontId="2"/>
  <pageMargins left="0.9055118110236221" right="0.78740157480314965" top="0.98425196850393704" bottom="0.98425196850393704" header="0.51181102362204722" footer="0.51181102362204722"/>
  <pageSetup paperSize="9" orientation="landscape" verticalDpi="300" r:id="rId1"/>
  <headerFooter scaleWithDoc="0" alignWithMargins="0">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97F87-9F77-4C28-B40D-1CECBD33CF4B}">
  <dimension ref="A1:M68"/>
  <sheetViews>
    <sheetView view="pageBreakPreview" zoomScaleNormal="100" zoomScaleSheetLayoutView="100" workbookViewId="0"/>
  </sheetViews>
  <sheetFormatPr defaultRowHeight="13.5" x14ac:dyDescent="0.15"/>
  <cols>
    <col min="4" max="4" width="9.375" customWidth="1"/>
    <col min="5" max="6" width="9.625" customWidth="1"/>
    <col min="13" max="17" width="10.125" customWidth="1"/>
  </cols>
  <sheetData>
    <row r="1" spans="1:10" ht="17.25" x14ac:dyDescent="0.15">
      <c r="A1" s="135" t="s">
        <v>134</v>
      </c>
    </row>
    <row r="2" spans="1:10" ht="12.95" customHeight="1" x14ac:dyDescent="0.2">
      <c r="A2" s="4"/>
    </row>
    <row r="3" spans="1:10" ht="17.100000000000001" customHeight="1" x14ac:dyDescent="0.15">
      <c r="A3" s="5"/>
      <c r="B3" s="52" t="s">
        <v>363</v>
      </c>
      <c r="C3" s="5"/>
      <c r="D3" s="52" t="s">
        <v>2</v>
      </c>
      <c r="E3" s="5"/>
      <c r="F3" s="5"/>
      <c r="H3" s="26"/>
      <c r="I3" s="26"/>
    </row>
    <row r="4" spans="1:10" ht="17.100000000000001" customHeight="1" x14ac:dyDescent="0.15">
      <c r="A4" s="155"/>
      <c r="B4" s="156" t="s">
        <v>135</v>
      </c>
      <c r="C4" s="156" t="s">
        <v>136</v>
      </c>
      <c r="D4" s="156" t="s">
        <v>137</v>
      </c>
      <c r="E4" s="32"/>
      <c r="F4" s="32"/>
      <c r="G4" s="32"/>
      <c r="H4" s="32"/>
      <c r="I4" s="32"/>
      <c r="J4" s="32"/>
    </row>
    <row r="5" spans="1:10" ht="17.100000000000001" customHeight="1" x14ac:dyDescent="0.15">
      <c r="A5" s="157"/>
      <c r="B5" s="158"/>
      <c r="C5" s="158" t="s">
        <v>138</v>
      </c>
      <c r="D5" s="158"/>
      <c r="E5" s="32"/>
      <c r="F5" s="32"/>
      <c r="G5" s="32"/>
      <c r="H5" s="32"/>
      <c r="I5" s="32"/>
      <c r="J5" s="32"/>
    </row>
    <row r="6" spans="1:10" ht="17.100000000000001" customHeight="1" x14ac:dyDescent="0.15">
      <c r="A6" s="158" t="s">
        <v>17</v>
      </c>
      <c r="B6" s="158"/>
      <c r="C6" s="158" t="s">
        <v>135</v>
      </c>
      <c r="D6" s="158" t="s">
        <v>139</v>
      </c>
      <c r="E6" s="32"/>
      <c r="F6" s="32"/>
      <c r="G6" s="32"/>
      <c r="H6" s="32"/>
      <c r="I6" s="32"/>
      <c r="J6" s="32"/>
    </row>
    <row r="7" spans="1:10" ht="17.100000000000001" customHeight="1" x14ac:dyDescent="0.15">
      <c r="A7" s="157"/>
      <c r="B7" s="158" t="s">
        <v>140</v>
      </c>
      <c r="C7" s="158" t="s">
        <v>140</v>
      </c>
      <c r="D7" s="158"/>
      <c r="E7" s="32"/>
      <c r="F7" s="32"/>
      <c r="G7" s="32"/>
      <c r="H7" s="32"/>
      <c r="I7" s="32"/>
      <c r="J7" s="32"/>
    </row>
    <row r="8" spans="1:10" ht="17.100000000000001" customHeight="1" x14ac:dyDescent="0.15">
      <c r="A8" s="159"/>
      <c r="B8" s="160"/>
      <c r="C8" s="160"/>
      <c r="D8" s="160" t="s">
        <v>140</v>
      </c>
      <c r="E8" s="32"/>
      <c r="F8" s="32"/>
      <c r="G8" s="32"/>
      <c r="H8" s="32"/>
      <c r="I8" s="32"/>
      <c r="J8" s="32"/>
    </row>
    <row r="9" spans="1:10" ht="17.100000000000001" customHeight="1" x14ac:dyDescent="0.15">
      <c r="A9" s="11" t="s">
        <v>70</v>
      </c>
      <c r="B9" s="47" t="s">
        <v>141</v>
      </c>
      <c r="C9" s="47" t="s">
        <v>141</v>
      </c>
      <c r="D9" s="47" t="s">
        <v>141</v>
      </c>
      <c r="E9" s="28"/>
      <c r="F9" s="28"/>
      <c r="G9" s="28"/>
      <c r="H9" s="28"/>
      <c r="I9" s="28"/>
      <c r="J9" s="28"/>
    </row>
    <row r="10" spans="1:10" ht="17.100000000000001" customHeight="1" x14ac:dyDescent="0.15">
      <c r="A10" s="11" t="s">
        <v>341</v>
      </c>
      <c r="B10" s="47">
        <v>99</v>
      </c>
      <c r="C10" s="47">
        <v>45</v>
      </c>
      <c r="D10" s="47">
        <v>126</v>
      </c>
      <c r="E10" s="28"/>
      <c r="F10" s="28"/>
      <c r="G10" s="28"/>
      <c r="H10" s="28"/>
      <c r="I10" s="28"/>
      <c r="J10" s="28"/>
    </row>
    <row r="11" spans="1:10" ht="17.100000000000001" customHeight="1" x14ac:dyDescent="0.15">
      <c r="A11" s="11" t="s">
        <v>342</v>
      </c>
      <c r="B11" s="47" t="s">
        <v>141</v>
      </c>
      <c r="C11" s="47" t="s">
        <v>141</v>
      </c>
      <c r="D11" s="47" t="s">
        <v>141</v>
      </c>
      <c r="E11" s="28"/>
      <c r="F11" s="28"/>
      <c r="G11" s="28"/>
      <c r="H11" s="28"/>
      <c r="I11" s="28"/>
      <c r="J11" s="28"/>
    </row>
    <row r="12" spans="1:10" ht="17.100000000000001" customHeight="1" x14ac:dyDescent="0.15">
      <c r="A12" s="11" t="s">
        <v>343</v>
      </c>
      <c r="B12" s="13">
        <v>92</v>
      </c>
      <c r="C12" s="13">
        <v>45</v>
      </c>
      <c r="D12" s="13">
        <v>133</v>
      </c>
      <c r="E12" s="5"/>
      <c r="F12" s="5"/>
      <c r="G12" s="5"/>
      <c r="H12" s="5"/>
      <c r="I12" s="5"/>
      <c r="J12" s="5"/>
    </row>
    <row r="13" spans="1:10" ht="17.100000000000001" customHeight="1" x14ac:dyDescent="0.15">
      <c r="A13" s="11" t="s">
        <v>344</v>
      </c>
      <c r="B13" s="47" t="s">
        <v>141</v>
      </c>
      <c r="C13" s="47" t="s">
        <v>141</v>
      </c>
      <c r="D13" s="47" t="s">
        <v>141</v>
      </c>
      <c r="E13" s="28"/>
      <c r="F13" s="28"/>
      <c r="G13" s="28"/>
      <c r="H13" s="28"/>
      <c r="I13" s="28"/>
      <c r="J13" s="28"/>
    </row>
    <row r="14" spans="1:10" ht="17.100000000000001" customHeight="1" x14ac:dyDescent="0.15">
      <c r="A14" s="11" t="s">
        <v>345</v>
      </c>
      <c r="B14" s="13">
        <v>92</v>
      </c>
      <c r="C14" s="13">
        <v>48</v>
      </c>
      <c r="D14" s="13">
        <v>132</v>
      </c>
      <c r="E14" s="5"/>
      <c r="F14" s="5"/>
      <c r="G14" s="5"/>
      <c r="H14" s="5"/>
      <c r="I14" s="5"/>
      <c r="J14" s="5"/>
    </row>
    <row r="15" spans="1:10" ht="17.100000000000001" customHeight="1" x14ac:dyDescent="0.15">
      <c r="A15" s="11" t="s">
        <v>346</v>
      </c>
      <c r="B15" s="47" t="s">
        <v>141</v>
      </c>
      <c r="C15" s="47" t="s">
        <v>141</v>
      </c>
      <c r="D15" s="47" t="s">
        <v>141</v>
      </c>
      <c r="E15" s="28"/>
      <c r="F15" s="28"/>
      <c r="G15" s="28"/>
      <c r="H15" s="28"/>
      <c r="I15" s="28"/>
      <c r="J15" s="28"/>
    </row>
    <row r="16" spans="1:10" ht="17.100000000000001" customHeight="1" x14ac:dyDescent="0.15">
      <c r="A16" s="11" t="s">
        <v>347</v>
      </c>
      <c r="B16" s="13">
        <v>90</v>
      </c>
      <c r="C16" s="13">
        <v>61</v>
      </c>
      <c r="D16" s="13">
        <v>122</v>
      </c>
      <c r="E16" s="5"/>
      <c r="F16" s="5"/>
      <c r="G16" s="5"/>
      <c r="H16" s="5"/>
      <c r="I16" s="5"/>
      <c r="J16" s="5"/>
    </row>
    <row r="17" spans="1:10" ht="17.100000000000001" customHeight="1" x14ac:dyDescent="0.15">
      <c r="A17" s="11" t="s">
        <v>179</v>
      </c>
      <c r="B17" s="47" t="s">
        <v>141</v>
      </c>
      <c r="C17" s="47" t="s">
        <v>141</v>
      </c>
      <c r="D17" s="47" t="s">
        <v>141</v>
      </c>
      <c r="E17" s="28"/>
      <c r="F17" s="28"/>
      <c r="G17" s="28"/>
      <c r="H17" s="28"/>
      <c r="I17" s="28"/>
      <c r="J17" s="28"/>
    </row>
    <row r="18" spans="1:10" ht="17.100000000000001" customHeight="1" x14ac:dyDescent="0.15">
      <c r="A18" s="11" t="s">
        <v>184</v>
      </c>
      <c r="B18" s="15">
        <v>59</v>
      </c>
      <c r="C18" s="15">
        <v>44</v>
      </c>
      <c r="D18" s="15">
        <v>103</v>
      </c>
      <c r="E18" s="5"/>
      <c r="F18" s="5"/>
      <c r="G18" s="5"/>
      <c r="H18" s="5"/>
      <c r="I18" s="5"/>
      <c r="J18" s="5"/>
    </row>
    <row r="19" spans="1:10" ht="17.100000000000001" customHeight="1" x14ac:dyDescent="0.15">
      <c r="A19" s="11" t="s">
        <v>185</v>
      </c>
      <c r="B19" s="47" t="s">
        <v>59</v>
      </c>
      <c r="C19" s="47" t="s">
        <v>59</v>
      </c>
      <c r="D19" s="47" t="s">
        <v>59</v>
      </c>
      <c r="E19" s="28"/>
      <c r="F19" s="28"/>
      <c r="G19" s="28"/>
      <c r="H19" s="28"/>
      <c r="I19" s="28"/>
      <c r="J19" s="28"/>
    </row>
    <row r="20" spans="1:10" ht="17.100000000000001" customHeight="1" x14ac:dyDescent="0.15">
      <c r="A20" s="11" t="s">
        <v>186</v>
      </c>
      <c r="B20" s="15">
        <v>64</v>
      </c>
      <c r="C20" s="15">
        <v>48</v>
      </c>
      <c r="D20" s="15">
        <v>114</v>
      </c>
      <c r="E20" s="5"/>
      <c r="F20" s="5"/>
      <c r="G20" s="5"/>
      <c r="H20" s="5"/>
      <c r="I20" s="5"/>
      <c r="J20" s="5"/>
    </row>
    <row r="21" spans="1:10" ht="17.100000000000001" customHeight="1" x14ac:dyDescent="0.15">
      <c r="A21" s="11" t="s">
        <v>196</v>
      </c>
      <c r="B21" s="47" t="s">
        <v>59</v>
      </c>
      <c r="C21" s="47" t="s">
        <v>59</v>
      </c>
      <c r="D21" s="47" t="s">
        <v>59</v>
      </c>
      <c r="E21" s="28"/>
      <c r="F21" s="28"/>
      <c r="G21" s="28"/>
      <c r="H21" s="28"/>
      <c r="I21" s="28"/>
      <c r="J21" s="28"/>
    </row>
    <row r="22" spans="1:10" ht="17.100000000000001" customHeight="1" x14ac:dyDescent="0.15">
      <c r="A22" s="11" t="s">
        <v>311</v>
      </c>
      <c r="B22" s="47">
        <v>75</v>
      </c>
      <c r="C22" s="47">
        <v>49</v>
      </c>
      <c r="D22" s="47">
        <v>122</v>
      </c>
      <c r="E22" s="28"/>
      <c r="F22" s="28"/>
      <c r="G22" s="28"/>
      <c r="H22" s="28"/>
      <c r="I22" s="28"/>
      <c r="J22" s="28"/>
    </row>
    <row r="23" spans="1:10" ht="17.100000000000001" customHeight="1" x14ac:dyDescent="0.15">
      <c r="A23" s="11" t="s">
        <v>327</v>
      </c>
      <c r="B23" s="47" t="s">
        <v>59</v>
      </c>
      <c r="C23" s="47" t="s">
        <v>59</v>
      </c>
      <c r="D23" s="47" t="s">
        <v>59</v>
      </c>
      <c r="E23" s="28"/>
      <c r="F23" s="28"/>
      <c r="G23" s="28"/>
      <c r="H23" s="28"/>
      <c r="I23" s="28"/>
      <c r="J23" s="28"/>
    </row>
    <row r="24" spans="1:10" ht="17.100000000000001" customHeight="1" x14ac:dyDescent="0.15">
      <c r="A24" s="11" t="s">
        <v>331</v>
      </c>
      <c r="B24" s="47">
        <v>78</v>
      </c>
      <c r="C24" s="47">
        <v>49</v>
      </c>
      <c r="D24" s="47">
        <v>132</v>
      </c>
      <c r="E24" s="28"/>
      <c r="F24" s="28"/>
      <c r="G24" s="28"/>
      <c r="H24" s="28"/>
      <c r="I24" s="28"/>
      <c r="J24" s="28"/>
    </row>
    <row r="25" spans="1:10" ht="17.100000000000001" customHeight="1" x14ac:dyDescent="0.15">
      <c r="A25" s="11" t="s">
        <v>334</v>
      </c>
      <c r="B25" s="47" t="s">
        <v>59</v>
      </c>
      <c r="C25" s="47" t="s">
        <v>59</v>
      </c>
      <c r="D25" s="47" t="s">
        <v>59</v>
      </c>
      <c r="E25" s="28"/>
      <c r="F25" s="28"/>
      <c r="G25" s="28"/>
      <c r="H25" s="28"/>
      <c r="I25" s="28"/>
      <c r="J25" s="28"/>
    </row>
    <row r="26" spans="1:10" ht="17.100000000000001" customHeight="1" x14ac:dyDescent="0.15">
      <c r="A26" s="11" t="s">
        <v>360</v>
      </c>
      <c r="B26" s="47">
        <v>81</v>
      </c>
      <c r="C26" s="47">
        <v>45</v>
      </c>
      <c r="D26" s="47">
        <v>117</v>
      </c>
      <c r="E26" s="28"/>
      <c r="F26" s="28"/>
      <c r="G26" s="28"/>
      <c r="H26" s="28"/>
      <c r="I26" s="28"/>
      <c r="J26" s="28"/>
    </row>
    <row r="27" spans="1:10" ht="17.100000000000001" customHeight="1" x14ac:dyDescent="0.15">
      <c r="A27" s="11" t="s">
        <v>406</v>
      </c>
      <c r="B27" s="47" t="s">
        <v>59</v>
      </c>
      <c r="C27" s="47" t="s">
        <v>59</v>
      </c>
      <c r="D27" s="47" t="s">
        <v>59</v>
      </c>
      <c r="E27" s="28"/>
      <c r="F27" s="28"/>
      <c r="G27" s="28"/>
      <c r="H27" s="28"/>
      <c r="I27" s="28"/>
      <c r="J27" s="28"/>
    </row>
    <row r="28" spans="1:10" ht="17.100000000000001" customHeight="1" x14ac:dyDescent="0.15">
      <c r="A28" s="11" t="s">
        <v>444</v>
      </c>
      <c r="B28" s="161">
        <v>84</v>
      </c>
      <c r="C28" s="161">
        <v>45</v>
      </c>
      <c r="D28" s="161">
        <v>121</v>
      </c>
    </row>
    <row r="29" spans="1:10" ht="17.100000000000001" customHeight="1" x14ac:dyDescent="0.15">
      <c r="A29" t="s">
        <v>314</v>
      </c>
    </row>
    <row r="30" spans="1:10" ht="17.100000000000001" customHeight="1" x14ac:dyDescent="0.15">
      <c r="A30" t="s">
        <v>404</v>
      </c>
    </row>
    <row r="31" spans="1:10" ht="17.100000000000001" customHeight="1" x14ac:dyDescent="0.2">
      <c r="A31" s="4"/>
    </row>
    <row r="32" spans="1:10" ht="13.5" customHeight="1" x14ac:dyDescent="0.2">
      <c r="A32" s="4"/>
    </row>
    <row r="33" spans="1:13" ht="13.5" customHeight="1" x14ac:dyDescent="0.2">
      <c r="A33" s="4"/>
    </row>
    <row r="34" spans="1:13" ht="13.5" customHeight="1" x14ac:dyDescent="0.2">
      <c r="A34" s="4"/>
    </row>
    <row r="35" spans="1:13" ht="13.5" customHeight="1" x14ac:dyDescent="0.2">
      <c r="A35" s="4"/>
    </row>
    <row r="36" spans="1:13" ht="13.5" customHeight="1" x14ac:dyDescent="0.2">
      <c r="A36" s="4"/>
    </row>
    <row r="37" spans="1:13" ht="13.5" customHeight="1" x14ac:dyDescent="0.2">
      <c r="A37" s="4"/>
    </row>
    <row r="38" spans="1:13" ht="13.5" customHeight="1" x14ac:dyDescent="0.2">
      <c r="A38" s="4"/>
    </row>
    <row r="39" spans="1:13" ht="13.5" customHeight="1" x14ac:dyDescent="0.2">
      <c r="A39" s="4"/>
    </row>
    <row r="40" spans="1:13" ht="13.5" customHeight="1" x14ac:dyDescent="0.2">
      <c r="A40" s="4"/>
    </row>
    <row r="41" spans="1:13" ht="13.5" customHeight="1" x14ac:dyDescent="0.2">
      <c r="A41" s="4"/>
    </row>
    <row r="42" spans="1:13" ht="13.5" customHeight="1" x14ac:dyDescent="0.2">
      <c r="A42" s="4"/>
    </row>
    <row r="43" spans="1:13" ht="13.5" customHeight="1" x14ac:dyDescent="0.2">
      <c r="A43" s="4"/>
    </row>
    <row r="44" spans="1:13" x14ac:dyDescent="0.15">
      <c r="K44" s="5"/>
      <c r="L44" s="5"/>
      <c r="M44" s="5"/>
    </row>
    <row r="45" spans="1:13" x14ac:dyDescent="0.15">
      <c r="K45" s="5"/>
      <c r="L45" s="5"/>
      <c r="M45" s="5"/>
    </row>
    <row r="46" spans="1:13" x14ac:dyDescent="0.15">
      <c r="K46" s="5"/>
      <c r="L46" s="5"/>
      <c r="M46" s="5"/>
    </row>
    <row r="47" spans="1:13" x14ac:dyDescent="0.15">
      <c r="K47" s="5"/>
      <c r="L47" s="5"/>
      <c r="M47" s="5"/>
    </row>
    <row r="48" spans="1:13" x14ac:dyDescent="0.15">
      <c r="K48" s="5"/>
      <c r="L48" s="5"/>
      <c r="M48" s="5"/>
    </row>
    <row r="49" spans="11:13" x14ac:dyDescent="0.15">
      <c r="K49" s="5"/>
      <c r="L49" s="5"/>
      <c r="M49" s="5"/>
    </row>
    <row r="50" spans="11:13" x14ac:dyDescent="0.15">
      <c r="K50" s="5"/>
      <c r="L50" s="5"/>
      <c r="M50" s="5"/>
    </row>
    <row r="51" spans="11:13" x14ac:dyDescent="0.15">
      <c r="K51" s="5"/>
      <c r="L51" s="5"/>
      <c r="M51" s="5"/>
    </row>
    <row r="52" spans="11:13" x14ac:dyDescent="0.15">
      <c r="K52" s="5"/>
      <c r="L52" s="5"/>
      <c r="M52" s="5"/>
    </row>
    <row r="53" spans="11:13" x14ac:dyDescent="0.15">
      <c r="K53" s="5"/>
      <c r="L53" s="5"/>
      <c r="M53" s="5"/>
    </row>
    <row r="54" spans="11:13" x14ac:dyDescent="0.15">
      <c r="K54" s="5"/>
      <c r="L54" s="5"/>
      <c r="M54" s="5"/>
    </row>
    <row r="55" spans="11:13" x14ac:dyDescent="0.15">
      <c r="K55" s="5"/>
      <c r="L55" s="5"/>
      <c r="M55" s="5"/>
    </row>
    <row r="56" spans="11:13" x14ac:dyDescent="0.15">
      <c r="K56" s="5"/>
      <c r="L56" s="5"/>
      <c r="M56" s="5"/>
    </row>
    <row r="57" spans="11:13" x14ac:dyDescent="0.15">
      <c r="K57" s="5"/>
      <c r="L57" s="5"/>
      <c r="M57" s="5"/>
    </row>
    <row r="58" spans="11:13" x14ac:dyDescent="0.15">
      <c r="K58" s="5"/>
      <c r="L58" s="5"/>
      <c r="M58" s="5"/>
    </row>
    <row r="59" spans="11:13" x14ac:dyDescent="0.15">
      <c r="K59" s="5"/>
      <c r="L59" s="5"/>
      <c r="M59" s="5"/>
    </row>
    <row r="60" spans="11:13" x14ac:dyDescent="0.15">
      <c r="K60" s="5"/>
      <c r="L60" s="5"/>
      <c r="M60" s="5"/>
    </row>
    <row r="61" spans="11:13" x14ac:dyDescent="0.15">
      <c r="K61" s="5"/>
      <c r="L61" s="5"/>
      <c r="M61" s="5"/>
    </row>
    <row r="62" spans="11:13" x14ac:dyDescent="0.15">
      <c r="K62" s="5"/>
      <c r="L62" s="5"/>
      <c r="M62" s="5"/>
    </row>
    <row r="63" spans="11:13" x14ac:dyDescent="0.15">
      <c r="K63" s="5"/>
      <c r="L63" s="5"/>
      <c r="M63" s="5"/>
    </row>
    <row r="64" spans="11:13" x14ac:dyDescent="0.15">
      <c r="K64" s="5"/>
      <c r="L64" s="5"/>
      <c r="M64" s="5"/>
    </row>
    <row r="65" spans="11:13" x14ac:dyDescent="0.15">
      <c r="K65" s="5"/>
      <c r="L65" s="5"/>
      <c r="M65" s="5"/>
    </row>
    <row r="66" spans="11:13" x14ac:dyDescent="0.15">
      <c r="K66" s="5"/>
      <c r="L66" s="5"/>
      <c r="M66" s="5"/>
    </row>
    <row r="67" spans="11:13" x14ac:dyDescent="0.15">
      <c r="K67" s="5"/>
      <c r="L67" s="5"/>
      <c r="M67" s="5"/>
    </row>
    <row r="68" spans="11:13" x14ac:dyDescent="0.15">
      <c r="K68" s="5"/>
      <c r="L68" s="5"/>
      <c r="M68" s="5"/>
    </row>
  </sheetData>
  <sheetProtection formatCells="0" insertColumns="0" insertRows="0"/>
  <phoneticPr fontId="2"/>
  <pageMargins left="0.78740157480314965" right="0.78740157480314965" top="0.59055118110236227" bottom="0.59055118110236227" header="0.51181102362204722" footer="0.51181102362204722"/>
  <pageSetup paperSize="9" orientation="landscape" verticalDpi="300" r:id="rId1"/>
  <headerFooter scaleWithDoc="0" alignWithMargins="0">
    <oddFooter>&amp;A</oddFooter>
  </headerFooter>
  <rowBreaks count="1" manualBreakCount="1">
    <brk id="42"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DAFC1-1E80-47A4-A02D-41AF37DCF236}">
  <dimension ref="A1:O46"/>
  <sheetViews>
    <sheetView view="pageBreakPreview" zoomScaleNormal="100" zoomScaleSheetLayoutView="100" workbookViewId="0"/>
  </sheetViews>
  <sheetFormatPr defaultRowHeight="13.5" x14ac:dyDescent="0.15"/>
  <cols>
    <col min="4" max="4" width="9.375" customWidth="1"/>
    <col min="5" max="6" width="9.625" customWidth="1"/>
    <col min="13" max="17" width="10.125" customWidth="1"/>
  </cols>
  <sheetData>
    <row r="1" spans="1:8" ht="17.25" x14ac:dyDescent="0.2">
      <c r="A1" s="135" t="s">
        <v>310</v>
      </c>
      <c r="H1" s="4"/>
    </row>
    <row r="2" spans="1:8" ht="12.95" customHeight="1" x14ac:dyDescent="0.2">
      <c r="A2" s="4"/>
      <c r="H2" s="4"/>
    </row>
    <row r="3" spans="1:8" ht="12.95" customHeight="1" x14ac:dyDescent="0.2">
      <c r="A3" s="5"/>
      <c r="B3" s="5"/>
      <c r="C3" s="5"/>
      <c r="D3" s="162" t="s">
        <v>142</v>
      </c>
      <c r="E3" s="163"/>
      <c r="F3" s="136" t="s">
        <v>143</v>
      </c>
      <c r="H3" s="4"/>
    </row>
    <row r="4" spans="1:8" ht="17.25" x14ac:dyDescent="0.2">
      <c r="A4" s="306" t="s">
        <v>17</v>
      </c>
      <c r="B4" s="306" t="s">
        <v>144</v>
      </c>
      <c r="C4" s="306" t="s">
        <v>145</v>
      </c>
      <c r="D4" s="302" t="s">
        <v>146</v>
      </c>
      <c r="E4" s="358"/>
      <c r="F4" s="303"/>
      <c r="H4" s="4"/>
    </row>
    <row r="5" spans="1:8" ht="17.25" x14ac:dyDescent="0.2">
      <c r="A5" s="301"/>
      <c r="B5" s="301"/>
      <c r="C5" s="301"/>
      <c r="D5" s="164" t="s">
        <v>147</v>
      </c>
      <c r="E5" s="164" t="s">
        <v>148</v>
      </c>
      <c r="F5" s="165" t="s">
        <v>149</v>
      </c>
      <c r="H5" s="4"/>
    </row>
    <row r="6" spans="1:8" ht="17.100000000000001" customHeight="1" x14ac:dyDescent="0.2">
      <c r="A6" s="138" t="s">
        <v>70</v>
      </c>
      <c r="B6" s="166">
        <v>56</v>
      </c>
      <c r="C6" s="166">
        <v>41</v>
      </c>
      <c r="D6" s="167">
        <v>5</v>
      </c>
      <c r="E6" s="167">
        <v>7</v>
      </c>
      <c r="F6" s="168">
        <v>3</v>
      </c>
      <c r="H6" s="4"/>
    </row>
    <row r="7" spans="1:8" ht="17.100000000000001" customHeight="1" x14ac:dyDescent="0.2">
      <c r="A7" s="138" t="s">
        <v>341</v>
      </c>
      <c r="B7" s="169">
        <v>50</v>
      </c>
      <c r="C7" s="169">
        <v>36</v>
      </c>
      <c r="D7" s="169">
        <v>5</v>
      </c>
      <c r="E7" s="169">
        <v>5</v>
      </c>
      <c r="F7" s="169">
        <v>4</v>
      </c>
      <c r="H7" s="4"/>
    </row>
    <row r="8" spans="1:8" ht="17.100000000000001" customHeight="1" x14ac:dyDescent="0.2">
      <c r="A8" s="138" t="s">
        <v>342</v>
      </c>
      <c r="B8" s="169">
        <v>50</v>
      </c>
      <c r="C8" s="169">
        <v>35</v>
      </c>
      <c r="D8" s="169">
        <v>5</v>
      </c>
      <c r="E8" s="169">
        <v>6</v>
      </c>
      <c r="F8" s="169">
        <v>4</v>
      </c>
      <c r="H8" s="4"/>
    </row>
    <row r="9" spans="1:8" ht="17.100000000000001" customHeight="1" x14ac:dyDescent="0.2">
      <c r="A9" s="138" t="s">
        <v>343</v>
      </c>
      <c r="B9" s="169">
        <v>50</v>
      </c>
      <c r="C9" s="169">
        <v>34</v>
      </c>
      <c r="D9" s="169">
        <v>5</v>
      </c>
      <c r="E9" s="169">
        <v>7</v>
      </c>
      <c r="F9" s="169">
        <v>4</v>
      </c>
      <c r="H9" s="4"/>
    </row>
    <row r="10" spans="1:8" ht="17.100000000000001" customHeight="1" x14ac:dyDescent="0.2">
      <c r="A10" s="138" t="s">
        <v>344</v>
      </c>
      <c r="B10" s="169">
        <v>55</v>
      </c>
      <c r="C10" s="169">
        <v>38</v>
      </c>
      <c r="D10" s="169">
        <v>6</v>
      </c>
      <c r="E10" s="169">
        <v>7</v>
      </c>
      <c r="F10" s="169">
        <v>4</v>
      </c>
      <c r="H10" s="4"/>
    </row>
    <row r="11" spans="1:8" ht="17.100000000000001" customHeight="1" x14ac:dyDescent="0.2">
      <c r="A11" s="138" t="s">
        <v>345</v>
      </c>
      <c r="B11" s="169">
        <v>57</v>
      </c>
      <c r="C11" s="169">
        <v>35</v>
      </c>
      <c r="D11" s="169">
        <v>16</v>
      </c>
      <c r="E11" s="169">
        <v>2</v>
      </c>
      <c r="F11" s="169">
        <v>4</v>
      </c>
      <c r="H11" s="4"/>
    </row>
    <row r="12" spans="1:8" ht="17.25" x14ac:dyDescent="0.2">
      <c r="A12" s="5" t="s">
        <v>315</v>
      </c>
      <c r="H12" s="4"/>
    </row>
    <row r="13" spans="1:8" ht="17.25" x14ac:dyDescent="0.2">
      <c r="H13" s="4"/>
    </row>
    <row r="14" spans="1:8" ht="13.5" customHeight="1" x14ac:dyDescent="0.15">
      <c r="A14" s="5"/>
      <c r="B14" s="5"/>
      <c r="C14" s="5"/>
      <c r="D14" s="26" t="s">
        <v>142</v>
      </c>
      <c r="E14" s="26"/>
      <c r="H14" s="136" t="s">
        <v>143</v>
      </c>
    </row>
    <row r="15" spans="1:8" ht="17.25" customHeight="1" x14ac:dyDescent="0.15">
      <c r="A15" s="306" t="s">
        <v>17</v>
      </c>
      <c r="B15" s="306" t="s">
        <v>144</v>
      </c>
      <c r="C15" s="306" t="s">
        <v>145</v>
      </c>
      <c r="D15" s="302" t="s">
        <v>146</v>
      </c>
      <c r="E15" s="358"/>
      <c r="F15" s="358"/>
      <c r="G15" s="358"/>
      <c r="H15" s="303"/>
    </row>
    <row r="16" spans="1:8" ht="17.25" x14ac:dyDescent="0.2">
      <c r="A16" s="301"/>
      <c r="B16" s="301"/>
      <c r="C16" s="301"/>
      <c r="D16" s="164" t="s">
        <v>147</v>
      </c>
      <c r="E16" s="164" t="s">
        <v>148</v>
      </c>
      <c r="F16" s="165" t="s">
        <v>149</v>
      </c>
      <c r="G16" s="170" t="s">
        <v>150</v>
      </c>
      <c r="H16" s="171" t="s">
        <v>151</v>
      </c>
    </row>
    <row r="17" spans="1:9" ht="17.100000000000001" customHeight="1" x14ac:dyDescent="0.15">
      <c r="A17" s="10" t="s">
        <v>152</v>
      </c>
      <c r="B17" s="13">
        <f t="shared" ref="B17:B24" si="0">SUM(C17:H17)</f>
        <v>59</v>
      </c>
      <c r="C17" s="13">
        <v>36</v>
      </c>
      <c r="D17" s="13">
        <v>0</v>
      </c>
      <c r="E17" s="13">
        <v>4</v>
      </c>
      <c r="F17" s="13">
        <v>3</v>
      </c>
      <c r="G17" s="15">
        <v>13</v>
      </c>
      <c r="H17" s="15">
        <v>3</v>
      </c>
      <c r="I17" s="5" t="s">
        <v>153</v>
      </c>
    </row>
    <row r="18" spans="1:9" ht="17.100000000000001" customHeight="1" x14ac:dyDescent="0.15">
      <c r="A18" s="10" t="s">
        <v>364</v>
      </c>
      <c r="B18" s="13">
        <f t="shared" si="0"/>
        <v>59</v>
      </c>
      <c r="C18" s="13">
        <v>35</v>
      </c>
      <c r="D18" s="13">
        <v>0</v>
      </c>
      <c r="E18" s="13">
        <v>2</v>
      </c>
      <c r="F18" s="13">
        <v>3</v>
      </c>
      <c r="G18" s="15">
        <v>14</v>
      </c>
      <c r="H18" s="15">
        <v>5</v>
      </c>
      <c r="I18" s="5" t="s">
        <v>154</v>
      </c>
    </row>
    <row r="19" spans="1:9" ht="17.100000000000001" customHeight="1" x14ac:dyDescent="0.15">
      <c r="A19" s="10" t="s">
        <v>365</v>
      </c>
      <c r="B19" s="13">
        <f t="shared" si="0"/>
        <v>57</v>
      </c>
      <c r="C19" s="13">
        <v>35</v>
      </c>
      <c r="D19" s="13">
        <v>0</v>
      </c>
      <c r="E19" s="13">
        <v>0</v>
      </c>
      <c r="F19" s="13">
        <v>0</v>
      </c>
      <c r="G19" s="15">
        <v>15</v>
      </c>
      <c r="H19" s="15">
        <v>7</v>
      </c>
    </row>
    <row r="20" spans="1:9" ht="17.100000000000001" customHeight="1" x14ac:dyDescent="0.15">
      <c r="A20" s="10" t="s">
        <v>366</v>
      </c>
      <c r="B20" s="13">
        <f t="shared" si="0"/>
        <v>54</v>
      </c>
      <c r="C20" s="13">
        <v>34</v>
      </c>
      <c r="D20" s="13">
        <v>0</v>
      </c>
      <c r="E20" s="13">
        <v>0</v>
      </c>
      <c r="F20" s="13">
        <v>0</v>
      </c>
      <c r="G20" s="15">
        <v>14</v>
      </c>
      <c r="H20" s="15">
        <v>6</v>
      </c>
    </row>
    <row r="21" spans="1:9" ht="17.100000000000001" customHeight="1" x14ac:dyDescent="0.15">
      <c r="A21" s="10" t="s">
        <v>367</v>
      </c>
      <c r="B21" s="13">
        <f t="shared" si="0"/>
        <v>56</v>
      </c>
      <c r="C21" s="13">
        <v>36</v>
      </c>
      <c r="D21" s="13">
        <v>0</v>
      </c>
      <c r="E21" s="13">
        <v>0</v>
      </c>
      <c r="F21" s="13">
        <v>0</v>
      </c>
      <c r="G21" s="15">
        <v>14</v>
      </c>
      <c r="H21" s="15">
        <v>6</v>
      </c>
    </row>
    <row r="22" spans="1:9" ht="17.100000000000001" customHeight="1" x14ac:dyDescent="0.15">
      <c r="A22" s="10" t="s">
        <v>368</v>
      </c>
      <c r="B22" s="13">
        <f t="shared" si="0"/>
        <v>60</v>
      </c>
      <c r="C22" s="13">
        <v>35</v>
      </c>
      <c r="D22" s="13">
        <v>0</v>
      </c>
      <c r="E22" s="13">
        <v>0</v>
      </c>
      <c r="F22" s="13">
        <v>0</v>
      </c>
      <c r="G22" s="15">
        <v>18</v>
      </c>
      <c r="H22" s="15">
        <v>7</v>
      </c>
    </row>
    <row r="23" spans="1:9" ht="17.100000000000001" customHeight="1" x14ac:dyDescent="0.15">
      <c r="A23" s="10" t="s">
        <v>369</v>
      </c>
      <c r="B23" s="13">
        <f t="shared" si="0"/>
        <v>61</v>
      </c>
      <c r="C23" s="13">
        <v>35</v>
      </c>
      <c r="D23" s="13">
        <v>0</v>
      </c>
      <c r="E23" s="13">
        <v>0</v>
      </c>
      <c r="F23" s="13">
        <v>0</v>
      </c>
      <c r="G23" s="15">
        <v>18</v>
      </c>
      <c r="H23" s="15">
        <v>8</v>
      </c>
    </row>
    <row r="24" spans="1:9" ht="17.100000000000001" customHeight="1" x14ac:dyDescent="0.15">
      <c r="A24" s="10" t="s">
        <v>370</v>
      </c>
      <c r="B24" s="13">
        <f t="shared" si="0"/>
        <v>60</v>
      </c>
      <c r="C24" s="13">
        <v>35</v>
      </c>
      <c r="D24" s="13">
        <v>0</v>
      </c>
      <c r="E24" s="13">
        <v>0</v>
      </c>
      <c r="F24" s="13">
        <v>0</v>
      </c>
      <c r="G24" s="15">
        <v>18</v>
      </c>
      <c r="H24" s="15">
        <v>7</v>
      </c>
    </row>
    <row r="25" spans="1:9" ht="17.100000000000001" customHeight="1" x14ac:dyDescent="0.15">
      <c r="A25" s="10" t="s">
        <v>371</v>
      </c>
      <c r="B25" s="13">
        <f t="shared" ref="B25:B32" si="1">SUM(C25:H25)</f>
        <v>62</v>
      </c>
      <c r="C25" s="13">
        <v>35</v>
      </c>
      <c r="D25" s="13">
        <v>0</v>
      </c>
      <c r="E25" s="13">
        <v>0</v>
      </c>
      <c r="F25" s="13">
        <v>0</v>
      </c>
      <c r="G25" s="15">
        <v>20</v>
      </c>
      <c r="H25" s="15">
        <v>7</v>
      </c>
    </row>
    <row r="26" spans="1:9" ht="17.100000000000001" customHeight="1" x14ac:dyDescent="0.15">
      <c r="A26" s="172" t="s">
        <v>331</v>
      </c>
      <c r="B26" s="13">
        <f t="shared" si="1"/>
        <v>63</v>
      </c>
      <c r="C26" s="13">
        <v>35</v>
      </c>
      <c r="D26" s="13">
        <v>0</v>
      </c>
      <c r="E26" s="13">
        <v>0</v>
      </c>
      <c r="F26" s="13">
        <v>0</v>
      </c>
      <c r="G26" s="15">
        <v>20</v>
      </c>
      <c r="H26" s="15">
        <v>8</v>
      </c>
    </row>
    <row r="27" spans="1:9" ht="17.100000000000001" customHeight="1" x14ac:dyDescent="0.15">
      <c r="A27" s="172" t="s">
        <v>334</v>
      </c>
      <c r="B27" s="13">
        <f t="shared" si="1"/>
        <v>61</v>
      </c>
      <c r="C27" s="13">
        <v>35</v>
      </c>
      <c r="D27" s="13">
        <v>0</v>
      </c>
      <c r="E27" s="13">
        <v>0</v>
      </c>
      <c r="F27" s="13">
        <v>0</v>
      </c>
      <c r="G27" s="15">
        <v>20</v>
      </c>
      <c r="H27" s="15">
        <v>6</v>
      </c>
    </row>
    <row r="28" spans="1:9" ht="17.100000000000001" customHeight="1" x14ac:dyDescent="0.15">
      <c r="A28" s="172" t="s">
        <v>360</v>
      </c>
      <c r="B28" s="13">
        <f t="shared" si="1"/>
        <v>64</v>
      </c>
      <c r="C28" s="13">
        <v>38</v>
      </c>
      <c r="D28" s="13">
        <v>0</v>
      </c>
      <c r="E28" s="13">
        <v>0</v>
      </c>
      <c r="F28" s="13">
        <v>0</v>
      </c>
      <c r="G28" s="15">
        <v>20</v>
      </c>
      <c r="H28" s="15">
        <v>6</v>
      </c>
    </row>
    <row r="29" spans="1:9" ht="18" customHeight="1" x14ac:dyDescent="0.15">
      <c r="A29" s="172" t="s">
        <v>406</v>
      </c>
      <c r="B29" s="13">
        <f t="shared" si="1"/>
        <v>65</v>
      </c>
      <c r="C29" s="13">
        <v>37</v>
      </c>
      <c r="D29" s="13">
        <v>0</v>
      </c>
      <c r="E29" s="13">
        <v>0</v>
      </c>
      <c r="F29" s="13">
        <v>0</v>
      </c>
      <c r="G29" s="15">
        <v>22</v>
      </c>
      <c r="H29" s="15">
        <v>6</v>
      </c>
    </row>
    <row r="30" spans="1:9" ht="18" customHeight="1" x14ac:dyDescent="0.15">
      <c r="A30" s="172" t="s">
        <v>444</v>
      </c>
      <c r="B30" s="15">
        <f t="shared" si="1"/>
        <v>65</v>
      </c>
      <c r="C30" s="15">
        <v>37</v>
      </c>
      <c r="D30" s="15">
        <v>0</v>
      </c>
      <c r="E30" s="15">
        <v>0</v>
      </c>
      <c r="F30" s="15">
        <v>0</v>
      </c>
      <c r="G30" s="15">
        <v>21</v>
      </c>
      <c r="H30" s="15">
        <v>7</v>
      </c>
    </row>
    <row r="31" spans="1:9" ht="18" customHeight="1" x14ac:dyDescent="0.15">
      <c r="A31" s="172" t="s">
        <v>449</v>
      </c>
      <c r="B31" s="15">
        <f t="shared" si="1"/>
        <v>67</v>
      </c>
      <c r="C31" s="15">
        <v>38</v>
      </c>
      <c r="D31" s="15">
        <v>0</v>
      </c>
      <c r="E31" s="15">
        <v>0</v>
      </c>
      <c r="F31" s="15">
        <v>0</v>
      </c>
      <c r="G31" s="15">
        <v>22</v>
      </c>
      <c r="H31" s="15">
        <v>7</v>
      </c>
    </row>
    <row r="32" spans="1:9" ht="18" customHeight="1" x14ac:dyDescent="0.15">
      <c r="A32" s="172" t="s">
        <v>456</v>
      </c>
      <c r="B32" s="15">
        <f t="shared" si="1"/>
        <v>68</v>
      </c>
      <c r="C32" s="15">
        <v>39</v>
      </c>
      <c r="D32" s="15">
        <v>0</v>
      </c>
      <c r="E32" s="15">
        <v>0</v>
      </c>
      <c r="F32" s="15">
        <v>0</v>
      </c>
      <c r="G32" s="15">
        <v>22</v>
      </c>
      <c r="H32" s="15">
        <v>7</v>
      </c>
    </row>
    <row r="33" spans="1:15" ht="17.25" x14ac:dyDescent="0.2">
      <c r="A33" s="5" t="s">
        <v>316</v>
      </c>
      <c r="H33" s="4"/>
    </row>
    <row r="34" spans="1:15" ht="17.25" x14ac:dyDescent="0.2">
      <c r="H34" s="4"/>
    </row>
    <row r="35" spans="1:15" ht="17.25" x14ac:dyDescent="0.2">
      <c r="H35" s="4"/>
    </row>
    <row r="36" spans="1:15" ht="17.25" x14ac:dyDescent="0.2">
      <c r="H36" s="4"/>
    </row>
    <row r="37" spans="1:15" ht="17.25" x14ac:dyDescent="0.2">
      <c r="H37" s="4"/>
    </row>
    <row r="38" spans="1:15" ht="17.25" x14ac:dyDescent="0.2">
      <c r="H38" s="4"/>
    </row>
    <row r="39" spans="1:15" ht="17.25" x14ac:dyDescent="0.2">
      <c r="H39" s="4"/>
    </row>
    <row r="40" spans="1:15" x14ac:dyDescent="0.15">
      <c r="H40" s="32"/>
      <c r="I40" s="5"/>
      <c r="J40" s="5"/>
      <c r="K40" s="5"/>
      <c r="L40" s="5"/>
      <c r="M40" s="5"/>
    </row>
    <row r="41" spans="1:15" x14ac:dyDescent="0.15">
      <c r="H41" s="32"/>
      <c r="I41" s="5"/>
      <c r="J41" s="5"/>
      <c r="K41" s="5"/>
      <c r="L41" s="5"/>
      <c r="M41" s="5"/>
      <c r="N41" s="5"/>
      <c r="O41" s="5"/>
    </row>
    <row r="42" spans="1:15" x14ac:dyDescent="0.15">
      <c r="H42" s="32"/>
      <c r="I42" s="5"/>
      <c r="J42" s="5"/>
      <c r="K42" s="5"/>
      <c r="L42" s="5"/>
      <c r="M42" s="5"/>
    </row>
    <row r="43" spans="1:15" x14ac:dyDescent="0.15">
      <c r="H43" s="32"/>
      <c r="I43" s="5"/>
      <c r="J43" s="5"/>
      <c r="K43" s="5"/>
      <c r="L43" s="5"/>
      <c r="M43" s="5"/>
    </row>
    <row r="44" spans="1:15" x14ac:dyDescent="0.15">
      <c r="H44" s="32"/>
      <c r="I44" s="5"/>
    </row>
    <row r="45" spans="1:15" ht="12.75" customHeight="1" x14ac:dyDescent="0.15">
      <c r="H45" s="5"/>
    </row>
    <row r="46" spans="1:15" x14ac:dyDescent="0.15">
      <c r="K46" s="5"/>
      <c r="L46" s="5"/>
      <c r="M46" s="5"/>
    </row>
  </sheetData>
  <sheetProtection formatCells="0" insertColumns="0" insertRows="0"/>
  <mergeCells count="8">
    <mergeCell ref="C4:C5"/>
    <mergeCell ref="D4:F4"/>
    <mergeCell ref="B4:B5"/>
    <mergeCell ref="A4:A5"/>
    <mergeCell ref="A15:A16"/>
    <mergeCell ref="B15:B16"/>
    <mergeCell ref="C15:C16"/>
    <mergeCell ref="D15:H15"/>
  </mergeCells>
  <phoneticPr fontId="2"/>
  <pageMargins left="0.78740157480314965" right="0.78740157480314965" top="0.59055118110236227" bottom="0.59055118110236227" header="0.51181102362204722" footer="0.51181102362204722"/>
  <pageSetup paperSize="9" orientation="landscape" verticalDpi="300" r:id="rId1"/>
  <headerFooter scaleWithDoc="0" alignWithMargins="0">
    <oddFooter>&amp;A</oddFooter>
  </headerFooter>
  <rowBreaks count="1" manualBreakCount="1">
    <brk id="46"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（１）国民健康保険の加入状況</vt:lpstr>
      <vt:lpstr>（２）国民健康保険の給付状況</vt:lpstr>
      <vt:lpstr>（３）結核予防実施状況</vt:lpstr>
      <vt:lpstr>（４）各種予防接種実施状況</vt:lpstr>
      <vt:lpstr>（５）主要死因別死亡者数</vt:lpstr>
      <vt:lpstr>（６）年齢階級別死亡者数</vt:lpstr>
      <vt:lpstr>（７）医療施設</vt:lpstr>
      <vt:lpstr>（８）医療従事者数</vt:lpstr>
      <vt:lpstr>（９）薬事法による医療品販売業者</vt:lpstr>
      <vt:lpstr>(10)外来患者数</vt:lpstr>
      <vt:lpstr>(11)入院患者数</vt:lpstr>
      <vt:lpstr>（１２）火葬状況</vt:lpstr>
      <vt:lpstr>（１３）狂犬病予防状況</vt:lpstr>
      <vt:lpstr>（１４）河川水質分析結果</vt:lpstr>
      <vt:lpstr>（１５）し尿処理状況</vt:lpstr>
      <vt:lpstr>（１６）ごみ処理状況</vt:lpstr>
      <vt:lpstr>（１７）環境衛生営業施設の状況</vt:lpstr>
      <vt:lpstr>'（１）国民健康保険の加入状況'!Print_Area</vt:lpstr>
      <vt:lpstr>'(10)外来患者数'!Print_Area</vt:lpstr>
      <vt:lpstr>'(11)入院患者数'!Print_Area</vt:lpstr>
      <vt:lpstr>'（１２）火葬状況'!Print_Area</vt:lpstr>
      <vt:lpstr>'（１３）狂犬病予防状況'!Print_Area</vt:lpstr>
      <vt:lpstr>'（１４）河川水質分析結果'!Print_Area</vt:lpstr>
      <vt:lpstr>'（１５）し尿処理状況'!Print_Area</vt:lpstr>
      <vt:lpstr>'（１６）ごみ処理状況'!Print_Area</vt:lpstr>
      <vt:lpstr>'（１７）環境衛生営業施設の状況'!Print_Area</vt:lpstr>
      <vt:lpstr>'（２）国民健康保険の給付状況'!Print_Area</vt:lpstr>
      <vt:lpstr>'（３）結核予防実施状況'!Print_Area</vt:lpstr>
      <vt:lpstr>'（４）各種予防接種実施状況'!Print_Area</vt:lpstr>
      <vt:lpstr>'（５）主要死因別死亡者数'!Print_Area</vt:lpstr>
      <vt:lpstr>'（６）年齢階級別死亡者数'!Print_Area</vt:lpstr>
      <vt:lpstr>'（７）医療施設'!Print_Area</vt:lpstr>
      <vt:lpstr>'（８）医療従事者数'!Print_Area</vt:lpstr>
      <vt:lpstr>'（９）薬事法による医療品販売業者'!Print_Area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袋井</dc:creator>
  <cp:lastModifiedBy>篠﨑真寿美</cp:lastModifiedBy>
  <cp:lastPrinted>2026-08-21T02:32:43Z</cp:lastPrinted>
  <dcterms:created xsi:type="dcterms:W3CDTF">2001-05-23T06:32:32Z</dcterms:created>
  <dcterms:modified xsi:type="dcterms:W3CDTF">2026-08-21T02:32:58Z</dcterms:modified>
</cp:coreProperties>
</file>