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市長部局\15_企画部\02_総合政策課\02_企画調整係\09_統計調査\10_統計台帳データ\統計台帳（資料収集編）\統計資料収集（R8）\完成\"/>
    </mc:Choice>
  </mc:AlternateContent>
  <xr:revisionPtr revIDLastSave="0" documentId="13_ncr:1_{DA3D5647-44AF-4FBA-A7B3-FC2D4CCE8026}" xr6:coauthVersionLast="47" xr6:coauthVersionMax="47" xr10:uidLastSave="{00000000-0000-0000-0000-000000000000}"/>
  <bookViews>
    <workbookView xWindow="-120" yWindow="-120" windowWidth="29040" windowHeight="15720" xr2:uid="{D99C908E-120E-4052-97E1-8A16D6C50EE1}"/>
  </bookViews>
  <sheets>
    <sheet name="（１）道路" sheetId="5" r:id="rId1"/>
    <sheet name="（２）河川" sheetId="2" r:id="rId2"/>
    <sheet name="（３）橋梁" sheetId="3" r:id="rId3"/>
    <sheet name="（４）都市計画土地区画整理事業" sheetId="4" r:id="rId4"/>
    <sheet name="（５）都市公園" sheetId="6" r:id="rId5"/>
    <sheet name="（６）都市計画道路" sheetId="7" r:id="rId6"/>
    <sheet name="（７）都市下水路の現況" sheetId="8" r:id="rId7"/>
    <sheet name="（８）公営住宅の状況" sheetId="9" r:id="rId8"/>
    <sheet name="（９）市営住宅の明細" sheetId="10" r:id="rId9"/>
    <sheet name="（１０）住宅着工状況" sheetId="11" r:id="rId10"/>
    <sheet name="（１１）木造家屋状況" sheetId="12" r:id="rId11"/>
    <sheet name="（１２）非木造家屋状況" sheetId="13" r:id="rId12"/>
  </sheets>
  <definedNames>
    <definedName name="_xlnm._FilterDatabase" localSheetId="4" hidden="1">'（５）都市公園'!#REF!</definedName>
    <definedName name="_xlnm.Print_Area" localSheetId="0">'（１）道路'!$A$1:$K$160</definedName>
    <definedName name="_xlnm.Print_Area" localSheetId="9">'（１０）住宅着工状況'!$A$1:$L$29</definedName>
    <definedName name="_xlnm.Print_Area" localSheetId="10">'（１１）木造家屋状況'!$A$1:$S$101</definedName>
    <definedName name="_xlnm.Print_Area" localSheetId="11">'（１２）非木造家屋状況'!$A$1:$T$98</definedName>
    <definedName name="_xlnm.Print_Area" localSheetId="1">'（２）河川'!$A$1:$F$29</definedName>
    <definedName name="_xlnm.Print_Area" localSheetId="2">'（３）橋梁'!$A$1:$N$28</definedName>
    <definedName name="_xlnm.Print_Area" localSheetId="3">'（４）都市計画土地区画整理事業'!$A$1:$N$44</definedName>
    <definedName name="_xlnm.Print_Area" localSheetId="4">'（５）都市公園'!$A$1:$K$55</definedName>
    <definedName name="_xlnm.Print_Area" localSheetId="5">'（６）都市計画道路'!$A$1:$K$46</definedName>
    <definedName name="_xlnm.Print_Area" localSheetId="6">'（７）都市下水路の現況'!$A$1:$H$28</definedName>
    <definedName name="_xlnm.Print_Area" localSheetId="7">'（８）公営住宅の状況'!$A$1:$L$35</definedName>
    <definedName name="_xlnm.Print_Area" localSheetId="8">'（９）市営住宅の明細'!$A$1:$J$32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3" i="6" l="1"/>
  <c r="H55" i="6"/>
  <c r="H54" i="6"/>
  <c r="H52" i="6"/>
  <c r="H51" i="6"/>
  <c r="H50" i="6"/>
  <c r="B28" i="9"/>
  <c r="K34" i="7"/>
  <c r="J34" i="7"/>
  <c r="B27" i="9"/>
  <c r="B26" i="9"/>
  <c r="C25" i="3"/>
  <c r="B25" i="3"/>
  <c r="B24" i="3"/>
  <c r="T76" i="13"/>
  <c r="S76" i="13"/>
  <c r="S77" i="12"/>
  <c r="R77" i="12"/>
  <c r="C24" i="3"/>
  <c r="R76" i="13"/>
  <c r="Q76" i="13"/>
  <c r="Q77" i="12"/>
  <c r="P77" i="12"/>
  <c r="C23" i="3"/>
  <c r="B23" i="3"/>
  <c r="P76" i="13"/>
  <c r="O76" i="13"/>
  <c r="O77" i="12"/>
  <c r="N77" i="12"/>
  <c r="C22" i="3"/>
  <c r="B22" i="3"/>
  <c r="N76" i="13"/>
  <c r="M76" i="13"/>
  <c r="M77" i="12"/>
  <c r="L77" i="12"/>
  <c r="C21" i="3"/>
  <c r="B21" i="3"/>
  <c r="L76" i="13"/>
  <c r="K76" i="13"/>
  <c r="K77" i="12"/>
  <c r="J77" i="12"/>
  <c r="B19" i="11"/>
  <c r="C20" i="3"/>
  <c r="B20" i="3"/>
  <c r="J76" i="13"/>
  <c r="I76" i="13"/>
  <c r="H76" i="13"/>
  <c r="G76" i="13"/>
  <c r="F76" i="13"/>
  <c r="E76" i="13"/>
  <c r="D76" i="13"/>
  <c r="C76" i="13"/>
  <c r="R58" i="13"/>
  <c r="Q58" i="13"/>
  <c r="N58" i="13"/>
  <c r="M58" i="13"/>
  <c r="L58" i="13"/>
  <c r="K58" i="13"/>
  <c r="I77" i="12"/>
  <c r="H77" i="12"/>
  <c r="G77" i="12"/>
  <c r="F77" i="12"/>
  <c r="Q60" i="12"/>
  <c r="P60" i="12"/>
  <c r="M60" i="12"/>
  <c r="L60" i="12"/>
  <c r="K60" i="12"/>
  <c r="J60" i="12"/>
  <c r="B18" i="11"/>
  <c r="C17" i="11"/>
  <c r="B17" i="11"/>
  <c r="C12" i="11"/>
  <c r="B12" i="11"/>
  <c r="C19" i="3"/>
  <c r="B19" i="3"/>
  <c r="B18" i="3"/>
  <c r="C18" i="3"/>
  <c r="H149" i="5"/>
  <c r="H119" i="5"/>
  <c r="H84" i="5"/>
  <c r="H51" i="5"/>
  <c r="H20" i="5"/>
  <c r="H19" i="5"/>
  <c r="C7" i="3"/>
  <c r="C8" i="3"/>
  <c r="C9" i="3"/>
  <c r="C10" i="3"/>
  <c r="C11" i="3"/>
  <c r="C12" i="3"/>
  <c r="C13" i="3"/>
  <c r="C14" i="3"/>
  <c r="C15" i="3"/>
  <c r="B7" i="3"/>
  <c r="B8" i="3"/>
  <c r="B9" i="3"/>
  <c r="B10" i="3"/>
  <c r="B11" i="3"/>
  <c r="B12" i="3"/>
  <c r="B13" i="3"/>
  <c r="B14" i="3"/>
  <c r="B15" i="3"/>
  <c r="B16" i="3"/>
  <c r="C16" i="3"/>
  <c r="B17" i="3"/>
  <c r="C1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VK21L-USER</author>
  </authors>
  <commentList>
    <comment ref="O64" authorId="0" shapeId="0" xr:uid="{FC9B6E88-1463-4DAA-BFDD-C1F5E1005573}">
      <text>
        <r>
          <rPr>
            <b/>
            <sz val="9"/>
            <color indexed="81"/>
            <rFont val="ＭＳ Ｐゴシック"/>
            <family val="3"/>
            <charset val="128"/>
          </rPr>
          <t>増築のため棟数はゼロ。</t>
        </r>
      </text>
    </comment>
  </commentList>
</comments>
</file>

<file path=xl/sharedStrings.xml><?xml version="1.0" encoding="utf-8"?>
<sst xmlns="http://schemas.openxmlformats.org/spreadsheetml/2006/main" count="1445" uniqueCount="766">
  <si>
    <t>年次</t>
    <rPh sb="0" eb="2">
      <t>ネンジ</t>
    </rPh>
    <phoneticPr fontId="2"/>
  </si>
  <si>
    <t>路線数</t>
    <rPh sb="0" eb="3">
      <t>ロセンスウ</t>
    </rPh>
    <phoneticPr fontId="2"/>
  </si>
  <si>
    <t>道路面積</t>
    <rPh sb="0" eb="2">
      <t>ドウロ</t>
    </rPh>
    <rPh sb="2" eb="4">
      <t>メンセキ</t>
    </rPh>
    <phoneticPr fontId="2"/>
  </si>
  <si>
    <t>内訳</t>
    <rPh sb="0" eb="2">
      <t>ウチワケ</t>
    </rPh>
    <phoneticPr fontId="2"/>
  </si>
  <si>
    <t>歩道</t>
    <rPh sb="0" eb="2">
      <t>ホドウ</t>
    </rPh>
    <phoneticPr fontId="2"/>
  </si>
  <si>
    <t>自動車</t>
    <rPh sb="0" eb="3">
      <t>ジドウシャ</t>
    </rPh>
    <phoneticPr fontId="2"/>
  </si>
  <si>
    <t>改良済</t>
    <rPh sb="0" eb="2">
      <t>カイリョウ</t>
    </rPh>
    <rPh sb="2" eb="3">
      <t>ス</t>
    </rPh>
    <phoneticPr fontId="2"/>
  </si>
  <si>
    <t>未改良</t>
    <rPh sb="0" eb="1">
      <t>ミカイ</t>
    </rPh>
    <rPh sb="1" eb="3">
      <t>カイリョウ</t>
    </rPh>
    <phoneticPr fontId="2"/>
  </si>
  <si>
    <t>舗装道</t>
    <rPh sb="0" eb="2">
      <t>ホソウ</t>
    </rPh>
    <rPh sb="2" eb="3">
      <t>ドウ</t>
    </rPh>
    <phoneticPr fontId="2"/>
  </si>
  <si>
    <t>（舗装率）</t>
    <rPh sb="1" eb="3">
      <t>ホソウ</t>
    </rPh>
    <rPh sb="3" eb="4">
      <t>リツ</t>
    </rPh>
    <phoneticPr fontId="2"/>
  </si>
  <si>
    <t>砂利道</t>
    <rPh sb="0" eb="3">
      <t>ジャリミチ</t>
    </rPh>
    <phoneticPr fontId="2"/>
  </si>
  <si>
    <t>通行不能</t>
    <rPh sb="0" eb="2">
      <t>ツウコウ</t>
    </rPh>
    <rPh sb="2" eb="4">
      <t>フノウ</t>
    </rPh>
    <phoneticPr fontId="2"/>
  </si>
  <si>
    <t>m</t>
    <phoneticPr fontId="2"/>
  </si>
  <si>
    <t>㎡</t>
    <phoneticPr fontId="2"/>
  </si>
  <si>
    <t>％</t>
    <phoneticPr fontId="2"/>
  </si>
  <si>
    <t>-</t>
    <phoneticPr fontId="2"/>
  </si>
  <si>
    <t>各年４月１日現在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</si>
  <si>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１３土木建設・住居</t>
    <rPh sb="2" eb="4">
      <t>ドボク</t>
    </rPh>
    <rPh sb="4" eb="6">
      <t>ケンセツ</t>
    </rPh>
    <rPh sb="7" eb="9">
      <t>ジュウキョ</t>
    </rPh>
    <phoneticPr fontId="2"/>
  </si>
  <si>
    <t>道路実延長</t>
    <rPh sb="0" eb="2">
      <t>ドウロ</t>
    </rPh>
    <rPh sb="2" eb="3">
      <t>ジツ</t>
    </rPh>
    <rPh sb="3" eb="5">
      <t>エンチョウ</t>
    </rPh>
    <phoneticPr fontId="2"/>
  </si>
  <si>
    <t>（上り、下り）</t>
    <rPh sb="1" eb="2">
      <t>ノボ</t>
    </rPh>
    <rPh sb="4" eb="5">
      <t>クダ</t>
    </rPh>
    <phoneticPr fontId="2"/>
  </si>
  <si>
    <t>水　　　源　　　地</t>
    <rPh sb="0" eb="1">
      <t>ミズ</t>
    </rPh>
    <rPh sb="4" eb="5">
      <t>ミナモト</t>
    </rPh>
    <rPh sb="8" eb="9">
      <t>チ</t>
    </rPh>
    <phoneticPr fontId="2"/>
  </si>
  <si>
    <t>区　　　　　　　　　　間</t>
    <rPh sb="0" eb="1">
      <t>ク</t>
    </rPh>
    <rPh sb="11" eb="12">
      <t>アイダ</t>
    </rPh>
    <phoneticPr fontId="2"/>
  </si>
  <si>
    <t>（３）橋梁</t>
    <rPh sb="3" eb="4">
      <t>ハシ</t>
    </rPh>
    <rPh sb="4" eb="5">
      <t>リョウ</t>
    </rPh>
    <phoneticPr fontId="2"/>
  </si>
  <si>
    <t>総　数</t>
    <rPh sb="0" eb="1">
      <t>フサ</t>
    </rPh>
    <rPh sb="2" eb="3">
      <t>カズ</t>
    </rPh>
    <phoneticPr fontId="2"/>
  </si>
  <si>
    <t>国　道</t>
    <rPh sb="0" eb="1">
      <t>クニ</t>
    </rPh>
    <rPh sb="2" eb="3">
      <t>ミチ</t>
    </rPh>
    <phoneticPr fontId="2"/>
  </si>
  <si>
    <t>県　道</t>
    <rPh sb="0" eb="1">
      <t>ケン</t>
    </rPh>
    <rPh sb="2" eb="3">
      <t>ミチ</t>
    </rPh>
    <phoneticPr fontId="2"/>
  </si>
  <si>
    <t>（４）都市計画土地区画整理事業</t>
    <rPh sb="3" eb="5">
      <t>トシ</t>
    </rPh>
    <rPh sb="5" eb="7">
      <t>ケイカク</t>
    </rPh>
    <rPh sb="7" eb="9">
      <t>トチ</t>
    </rPh>
    <rPh sb="9" eb="11">
      <t>クカク</t>
    </rPh>
    <rPh sb="11" eb="13">
      <t>セイリ</t>
    </rPh>
    <rPh sb="13" eb="15">
      <t>ジギョウ</t>
    </rPh>
    <phoneticPr fontId="2"/>
  </si>
  <si>
    <t>流　未　地</t>
    <rPh sb="0" eb="1">
      <t>リュウ</t>
    </rPh>
    <rPh sb="2" eb="3">
      <t>ミライ</t>
    </rPh>
    <rPh sb="4" eb="5">
      <t>チ</t>
    </rPh>
    <phoneticPr fontId="2"/>
  </si>
  <si>
    <t>高尾</t>
    <rPh sb="0" eb="2">
      <t>タカオ</t>
    </rPh>
    <phoneticPr fontId="2"/>
  </si>
  <si>
    <t>久能</t>
    <rPh sb="0" eb="2">
      <t>クノウ</t>
    </rPh>
    <phoneticPr fontId="2"/>
  </si>
  <si>
    <t>上山梨</t>
    <rPh sb="0" eb="3">
      <t>カミヤマナシ</t>
    </rPh>
    <phoneticPr fontId="2"/>
  </si>
  <si>
    <t>川井</t>
    <rPh sb="0" eb="2">
      <t>カワイ</t>
    </rPh>
    <phoneticPr fontId="2"/>
  </si>
  <si>
    <t>広岡</t>
    <rPh sb="0" eb="2">
      <t>ヒロオカ</t>
    </rPh>
    <phoneticPr fontId="2"/>
  </si>
  <si>
    <t>堀越</t>
    <rPh sb="0" eb="2">
      <t>ホリコシ</t>
    </rPh>
    <phoneticPr fontId="2"/>
  </si>
  <si>
    <t>下山梨</t>
    <rPh sb="0" eb="3">
      <t>シモヤマナシ</t>
    </rPh>
    <phoneticPr fontId="2"/>
  </si>
  <si>
    <t>春岡</t>
    <rPh sb="0" eb="2">
      <t>ハルオカ</t>
    </rPh>
    <phoneticPr fontId="2"/>
  </si>
  <si>
    <t>市　　　　　　　　　　　　　　　　　　　　道</t>
    <rPh sb="0" eb="1">
      <t>シ</t>
    </rPh>
    <rPh sb="21" eb="22">
      <t>ミチ</t>
    </rPh>
    <phoneticPr fontId="2"/>
  </si>
  <si>
    <t>県　　　　　　　　　　　道　（　主　要　地　方　道　）　</t>
    <rPh sb="0" eb="1">
      <t>ケン</t>
    </rPh>
    <rPh sb="12" eb="13">
      <t>ミチ</t>
    </rPh>
    <rPh sb="16" eb="17">
      <t>シュ</t>
    </rPh>
    <rPh sb="18" eb="19">
      <t>ヨウ</t>
    </rPh>
    <rPh sb="20" eb="21">
      <t>チ</t>
    </rPh>
    <rPh sb="22" eb="23">
      <t>カタ</t>
    </rPh>
    <rPh sb="24" eb="25">
      <t>ドウ</t>
    </rPh>
    <phoneticPr fontId="2"/>
  </si>
  <si>
    <t>国　　　　　　　　　　　　　　　　　　道</t>
    <rPh sb="0" eb="1">
      <t>クニ</t>
    </rPh>
    <rPh sb="19" eb="20">
      <t>ミチ</t>
    </rPh>
    <phoneticPr fontId="2"/>
  </si>
  <si>
    <t>流路延長(m)</t>
    <rPh sb="0" eb="1">
      <t>リュウロ</t>
    </rPh>
    <rPh sb="1" eb="2">
      <t>ロ</t>
    </rPh>
    <rPh sb="2" eb="4">
      <t>エンチョウ</t>
    </rPh>
    <phoneticPr fontId="2"/>
  </si>
  <si>
    <t>各年４月１日現在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</si>
  <si>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年次</t>
    <rPh sb="0" eb="2">
      <t>ネンジ</t>
    </rPh>
    <phoneticPr fontId="2"/>
  </si>
  <si>
    <t>改良済</t>
    <rPh sb="0" eb="2">
      <t>カイリョウ</t>
    </rPh>
    <rPh sb="2" eb="3">
      <t>ス</t>
    </rPh>
    <phoneticPr fontId="2"/>
  </si>
  <si>
    <t>※歩道は上り下りの合計</t>
    <rPh sb="1" eb="3">
      <t>ホドウ</t>
    </rPh>
    <rPh sb="4" eb="5">
      <t>ノボ</t>
    </rPh>
    <rPh sb="6" eb="7">
      <t>クダ</t>
    </rPh>
    <rPh sb="9" eb="11">
      <t>ゴウケイ</t>
    </rPh>
    <phoneticPr fontId="2"/>
  </si>
  <si>
    <t>交通制限橋</t>
    <rPh sb="0" eb="2">
      <t>コウツウ</t>
    </rPh>
    <rPh sb="2" eb="4">
      <t>セイゲン</t>
    </rPh>
    <rPh sb="4" eb="5">
      <t>ハシ</t>
    </rPh>
    <phoneticPr fontId="2"/>
  </si>
  <si>
    <t>永久橋</t>
    <rPh sb="0" eb="2">
      <t>エイキュウ</t>
    </rPh>
    <rPh sb="2" eb="3">
      <t>ハシ</t>
    </rPh>
    <phoneticPr fontId="2"/>
  </si>
  <si>
    <t>木橋</t>
    <rPh sb="0" eb="1">
      <t>キ</t>
    </rPh>
    <rPh sb="1" eb="2">
      <t>ハシ</t>
    </rPh>
    <phoneticPr fontId="2"/>
  </si>
  <si>
    <t>橋数</t>
    <rPh sb="0" eb="1">
      <t>ハシ</t>
    </rPh>
    <rPh sb="1" eb="2">
      <t>スウ</t>
    </rPh>
    <phoneticPr fontId="2"/>
  </si>
  <si>
    <t>橋長</t>
    <rPh sb="0" eb="1">
      <t>ハシ</t>
    </rPh>
    <rPh sb="1" eb="2">
      <t>チョウ</t>
    </rPh>
    <phoneticPr fontId="2"/>
  </si>
  <si>
    <t>水系</t>
    <rPh sb="0" eb="2">
      <t>スイケイ</t>
    </rPh>
    <phoneticPr fontId="2"/>
  </si>
  <si>
    <t>河川名</t>
    <rPh sb="0" eb="2">
      <t>カセン</t>
    </rPh>
    <rPh sb="2" eb="3">
      <t>メイ</t>
    </rPh>
    <phoneticPr fontId="2"/>
  </si>
  <si>
    <t>ア　公共団体施行土地区画整理事業</t>
    <rPh sb="2" eb="4">
      <t>コウキョウ</t>
    </rPh>
    <rPh sb="4" eb="6">
      <t>ダンタイ</t>
    </rPh>
    <rPh sb="6" eb="8">
      <t>セコウ</t>
    </rPh>
    <rPh sb="8" eb="10">
      <t>トチ</t>
    </rPh>
    <rPh sb="10" eb="12">
      <t>クカク</t>
    </rPh>
    <rPh sb="12" eb="14">
      <t>セイリ</t>
    </rPh>
    <rPh sb="14" eb="16">
      <t>ジギョウ</t>
    </rPh>
    <phoneticPr fontId="2"/>
  </si>
  <si>
    <t>地区名</t>
    <rPh sb="0" eb="3">
      <t>チクメイ</t>
    </rPh>
    <phoneticPr fontId="2"/>
  </si>
  <si>
    <t>施行年度</t>
    <rPh sb="0" eb="2">
      <t>セコウ</t>
    </rPh>
    <rPh sb="2" eb="4">
      <t>ネンド</t>
    </rPh>
    <phoneticPr fontId="2"/>
  </si>
  <si>
    <t>減歩率（％）</t>
    <rPh sb="0" eb="2">
      <t>ゲンブ</t>
    </rPh>
    <rPh sb="2" eb="3">
      <t>リツ</t>
    </rPh>
    <phoneticPr fontId="2"/>
  </si>
  <si>
    <t>事業費（千円）</t>
    <rPh sb="0" eb="3">
      <t>ジギョウヒ</t>
    </rPh>
    <rPh sb="4" eb="6">
      <t>センエン</t>
    </rPh>
    <phoneticPr fontId="2"/>
  </si>
  <si>
    <t>公共</t>
    <rPh sb="0" eb="2">
      <t>コウキョウ</t>
    </rPh>
    <phoneticPr fontId="2"/>
  </si>
  <si>
    <t>合算</t>
    <rPh sb="0" eb="2">
      <t>ガッサン</t>
    </rPh>
    <phoneticPr fontId="2"/>
  </si>
  <si>
    <t>駅前</t>
    <rPh sb="0" eb="2">
      <t>エキマエ</t>
    </rPh>
    <phoneticPr fontId="2"/>
  </si>
  <si>
    <t>駅前第二</t>
    <rPh sb="0" eb="2">
      <t>エキマエ</t>
    </rPh>
    <rPh sb="2" eb="4">
      <t>ダイニ</t>
    </rPh>
    <phoneticPr fontId="2"/>
  </si>
  <si>
    <t>イ　組合施行土地区画整理事業</t>
    <rPh sb="2" eb="4">
      <t>クミアイ</t>
    </rPh>
    <rPh sb="4" eb="6">
      <t>セコウ</t>
    </rPh>
    <rPh sb="6" eb="8">
      <t>トチ</t>
    </rPh>
    <rPh sb="8" eb="10">
      <t>クカク</t>
    </rPh>
    <rPh sb="10" eb="12">
      <t>セイリ</t>
    </rPh>
    <rPh sb="12" eb="14">
      <t>ジギョウ</t>
    </rPh>
    <phoneticPr fontId="2"/>
  </si>
  <si>
    <t>広岡第二</t>
    <rPh sb="0" eb="2">
      <t>ヒロオカ</t>
    </rPh>
    <rPh sb="2" eb="4">
      <t>ダイニ</t>
    </rPh>
    <phoneticPr fontId="2"/>
  </si>
  <si>
    <t>神長</t>
    <rPh sb="0" eb="2">
      <t>カミナガ</t>
    </rPh>
    <phoneticPr fontId="2"/>
  </si>
  <si>
    <t>川井北</t>
    <rPh sb="0" eb="2">
      <t>カワイ</t>
    </rPh>
    <rPh sb="2" eb="3">
      <t>キタ</t>
    </rPh>
    <phoneticPr fontId="2"/>
  </si>
  <si>
    <t>川井南</t>
    <rPh sb="0" eb="2">
      <t>カワイ</t>
    </rPh>
    <rPh sb="2" eb="3">
      <t>ミナミ</t>
    </rPh>
    <phoneticPr fontId="2"/>
  </si>
  <si>
    <t>久能第二</t>
    <rPh sb="0" eb="2">
      <t>クノウ</t>
    </rPh>
    <rPh sb="2" eb="4">
      <t>ダイニ</t>
    </rPh>
    <phoneticPr fontId="2"/>
  </si>
  <si>
    <t>上山梨第二</t>
    <rPh sb="0" eb="3">
      <t>カミヤマナシ</t>
    </rPh>
    <rPh sb="3" eb="5">
      <t>ダイニ</t>
    </rPh>
    <phoneticPr fontId="2"/>
  </si>
  <si>
    <t>祢宜弥</t>
    <rPh sb="0" eb="3">
      <t>ネギヤ</t>
    </rPh>
    <phoneticPr fontId="2"/>
  </si>
  <si>
    <t>上石野</t>
    <rPh sb="0" eb="3">
      <t>カミイシノ</t>
    </rPh>
    <phoneticPr fontId="2"/>
  </si>
  <si>
    <t>久能向</t>
    <rPh sb="0" eb="2">
      <t>クノウ</t>
    </rPh>
    <rPh sb="2" eb="3">
      <t>ムカイ</t>
    </rPh>
    <phoneticPr fontId="2"/>
  </si>
  <si>
    <t>平成１７年</t>
    <rPh sb="0" eb="2">
      <t>ヘイセイ</t>
    </rPh>
    <rPh sb="4" eb="5">
      <t>ネン</t>
    </rPh>
    <phoneticPr fontId="2"/>
  </si>
  <si>
    <t>（１）道路</t>
    <rPh sb="3" eb="5">
      <t>ドウロ</t>
    </rPh>
    <phoneticPr fontId="2"/>
  </si>
  <si>
    <t>平成17年</t>
    <rPh sb="0" eb="2">
      <t>ヘイセイ</t>
    </rPh>
    <rPh sb="4" eb="5">
      <t>ネン</t>
    </rPh>
    <phoneticPr fontId="2"/>
  </si>
  <si>
    <r>
      <t>平成1</t>
    </r>
    <r>
      <rPr>
        <sz val="11"/>
        <rFont val="ＭＳ Ｐゴシック"/>
        <family val="3"/>
        <charset val="128"/>
      </rPr>
      <t>7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</si>
  <si>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田原田園</t>
    <rPh sb="0" eb="2">
      <t>タハラ</t>
    </rPh>
    <rPh sb="2" eb="4">
      <t>デンエン</t>
    </rPh>
    <phoneticPr fontId="2"/>
  </si>
  <si>
    <t>市　　道</t>
    <rPh sb="0" eb="1">
      <t>シ</t>
    </rPh>
    <rPh sb="3" eb="4">
      <t>ミチ</t>
    </rPh>
    <phoneticPr fontId="2"/>
  </si>
  <si>
    <t>上山梨第三</t>
    <rPh sb="0" eb="3">
      <t>カミヤマナシ</t>
    </rPh>
    <rPh sb="3" eb="4">
      <t>ダイ</t>
    </rPh>
    <rPh sb="4" eb="5">
      <t>サン</t>
    </rPh>
    <phoneticPr fontId="2"/>
  </si>
  <si>
    <t>ウ　個人施行土地区画整理事業</t>
    <rPh sb="2" eb="4">
      <t>コジン</t>
    </rPh>
    <rPh sb="4" eb="6">
      <t>セコウ</t>
    </rPh>
    <rPh sb="6" eb="8">
      <t>トチ</t>
    </rPh>
    <rPh sb="8" eb="10">
      <t>クカク</t>
    </rPh>
    <rPh sb="10" eb="12">
      <t>セイリ</t>
    </rPh>
    <rPh sb="12" eb="14">
      <t>ジギョウ</t>
    </rPh>
    <phoneticPr fontId="2"/>
  </si>
  <si>
    <t>高尾・栄町</t>
    <rPh sb="0" eb="2">
      <t>タカオ</t>
    </rPh>
    <rPh sb="3" eb="5">
      <t>サカエマチ</t>
    </rPh>
    <phoneticPr fontId="2"/>
  </si>
  <si>
    <t>県　　　　　　　　　　　道　（　一　　般　）　</t>
    <rPh sb="0" eb="1">
      <t>ケン</t>
    </rPh>
    <rPh sb="12" eb="13">
      <t>ミチ</t>
    </rPh>
    <rPh sb="16" eb="17">
      <t>イチ</t>
    </rPh>
    <rPh sb="19" eb="20">
      <t>ハン</t>
    </rPh>
    <phoneticPr fontId="2"/>
  </si>
  <si>
    <t>袋井駅南都市拠点</t>
    <rPh sb="0" eb="2">
      <t>フクロイ</t>
    </rPh>
    <rPh sb="2" eb="3">
      <t>エキ</t>
    </rPh>
    <rPh sb="3" eb="4">
      <t>ナン</t>
    </rPh>
    <rPh sb="4" eb="6">
      <t>トシ</t>
    </rPh>
    <rPh sb="6" eb="8">
      <t>キョテン</t>
    </rPh>
    <phoneticPr fontId="2"/>
  </si>
  <si>
    <t>上山梨沿道整備</t>
    <rPh sb="0" eb="3">
      <t>カミヤマナシ</t>
    </rPh>
    <rPh sb="3" eb="5">
      <t>エンドウ</t>
    </rPh>
    <rPh sb="5" eb="7">
      <t>セイビ</t>
    </rPh>
    <phoneticPr fontId="2"/>
  </si>
  <si>
    <t>〃</t>
  </si>
  <si>
    <t>公園名</t>
    <rPh sb="0" eb="2">
      <t>コウエン</t>
    </rPh>
    <rPh sb="2" eb="3">
      <t>メイ</t>
    </rPh>
    <phoneticPr fontId="2"/>
  </si>
  <si>
    <t>所在地</t>
    <rPh sb="0" eb="3">
      <t>ショザイチ</t>
    </rPh>
    <phoneticPr fontId="2"/>
  </si>
  <si>
    <t>開設面積（㎡）</t>
    <rPh sb="0" eb="2">
      <t>カイセツ</t>
    </rPh>
    <rPh sb="2" eb="4">
      <t>メンセキ</t>
    </rPh>
    <phoneticPr fontId="2"/>
  </si>
  <si>
    <t>種類</t>
    <rPh sb="0" eb="2">
      <t>シュルイ</t>
    </rPh>
    <phoneticPr fontId="2"/>
  </si>
  <si>
    <t>開設年月日</t>
    <rPh sb="0" eb="2">
      <t>カイセツ</t>
    </rPh>
    <rPh sb="2" eb="5">
      <t>ネンガッピ</t>
    </rPh>
    <phoneticPr fontId="2"/>
  </si>
  <si>
    <t>Ｓ．４５．１０．８</t>
  </si>
  <si>
    <t>Ｈ．１３．３．３１</t>
  </si>
  <si>
    <t>Ｓ．５０．３．１０</t>
  </si>
  <si>
    <t>Ｓ．４９．６．４</t>
  </si>
  <si>
    <t>Ｈ．１４．３．３１</t>
  </si>
  <si>
    <t>Ｈ．１６．３．３１</t>
  </si>
  <si>
    <t>Ｓ．４９．８．２６</t>
  </si>
  <si>
    <t>Ｓ．４３．１２．１７</t>
  </si>
  <si>
    <t>Ｈ．１６．４．２９</t>
  </si>
  <si>
    <t>Ｓ．５３．９．２２</t>
  </si>
  <si>
    <t>Ｈ．１５．４．１</t>
  </si>
  <si>
    <t>Ｓ．５６．１０．３０</t>
  </si>
  <si>
    <t>Ｓ．６１．８．４</t>
  </si>
  <si>
    <t>Ｈ．１８．３．１４</t>
  </si>
  <si>
    <t>Ｈ．１９．３．２９</t>
  </si>
  <si>
    <t>Ｈ．１９．１１．７</t>
  </si>
  <si>
    <t>Ｈ．４．４．１</t>
  </si>
  <si>
    <t>Ｈ．２０．１．１８</t>
  </si>
  <si>
    <t>Ｈ．２１．４．１</t>
  </si>
  <si>
    <t>Ｈ．２３．１．１８</t>
  </si>
  <si>
    <t>Ｈ．５．４．１</t>
  </si>
  <si>
    <t>Ｈ．２３．３．２９</t>
  </si>
  <si>
    <t>Ｈ．８．６．１</t>
  </si>
  <si>
    <t>Ｈ．２３．３．３１</t>
  </si>
  <si>
    <t>Ｈ．９．３．３１</t>
  </si>
  <si>
    <t>Ｈ．２３．４．２６</t>
  </si>
  <si>
    <t>Ｈ．９．７．１</t>
  </si>
  <si>
    <t>Ｈ．２４．４．２</t>
  </si>
  <si>
    <t>Ｈ．２４．４．２０</t>
  </si>
  <si>
    <t>Ｈ．２４．８．２０</t>
  </si>
  <si>
    <t>Ｈ．１０．３．３１</t>
  </si>
  <si>
    <t>Ｈ．１１．３．３１</t>
  </si>
  <si>
    <t>Ｈ．２６．３．３１</t>
  </si>
  <si>
    <t>Ｈ．１２．３．３１</t>
  </si>
  <si>
    <t>H．３０．３．６</t>
  </si>
  <si>
    <t>Ｈ．１３．５．１０</t>
  </si>
  <si>
    <t>種別</t>
    <rPh sb="0" eb="2">
      <t>シュベツ</t>
    </rPh>
    <phoneticPr fontId="2"/>
  </si>
  <si>
    <t>１人当たりの都市公園面積</t>
    <rPh sb="1" eb="2">
      <t>ニン</t>
    </rPh>
    <rPh sb="2" eb="3">
      <t>ア</t>
    </rPh>
    <rPh sb="6" eb="8">
      <t>トシ</t>
    </rPh>
    <rPh sb="8" eb="10">
      <t>コウエン</t>
    </rPh>
    <rPh sb="10" eb="12">
      <t>メンセキ</t>
    </rPh>
    <phoneticPr fontId="2"/>
  </si>
  <si>
    <t>近隣公園　　　　　４箇所</t>
    <rPh sb="0" eb="2">
      <t>キンリン</t>
    </rPh>
    <rPh sb="2" eb="4">
      <t>コウエン</t>
    </rPh>
    <rPh sb="10" eb="12">
      <t>カショ</t>
    </rPh>
    <phoneticPr fontId="2"/>
  </si>
  <si>
    <t>総合公園　　　　　１箇所</t>
    <rPh sb="0" eb="2">
      <t>ソウゴウ</t>
    </rPh>
    <rPh sb="2" eb="4">
      <t>コウエン</t>
    </rPh>
    <rPh sb="10" eb="12">
      <t>カショ</t>
    </rPh>
    <phoneticPr fontId="2"/>
  </si>
  <si>
    <t>緑道　　　　　　　　４箇所</t>
    <rPh sb="0" eb="1">
      <t>リョク</t>
    </rPh>
    <rPh sb="1" eb="2">
      <t>ドウ</t>
    </rPh>
    <rPh sb="11" eb="13">
      <t>カショ</t>
    </rPh>
    <phoneticPr fontId="2"/>
  </si>
  <si>
    <t>広域公園　　　　　１箇所</t>
    <rPh sb="0" eb="2">
      <t>コウイキ</t>
    </rPh>
    <rPh sb="2" eb="4">
      <t>コウエン</t>
    </rPh>
    <rPh sb="10" eb="12">
      <t>カショ</t>
    </rPh>
    <phoneticPr fontId="2"/>
  </si>
  <si>
    <t>（６）都市計画道路</t>
    <rPh sb="3" eb="5">
      <t>トシ</t>
    </rPh>
    <rPh sb="5" eb="7">
      <t>ケイカク</t>
    </rPh>
    <rPh sb="7" eb="9">
      <t>ドウロ</t>
    </rPh>
    <phoneticPr fontId="2"/>
  </si>
  <si>
    <t>道　路</t>
    <rPh sb="0" eb="1">
      <t>ミチ</t>
    </rPh>
    <rPh sb="2" eb="3">
      <t>ミチ</t>
    </rPh>
    <phoneticPr fontId="2"/>
  </si>
  <si>
    <t>道路名</t>
    <rPh sb="0" eb="2">
      <t>ドウロ</t>
    </rPh>
    <rPh sb="2" eb="3">
      <t>ナ</t>
    </rPh>
    <phoneticPr fontId="2"/>
  </si>
  <si>
    <t>幅員</t>
    <rPh sb="0" eb="1">
      <t>ハバ</t>
    </rPh>
    <rPh sb="1" eb="2">
      <t>イン</t>
    </rPh>
    <phoneticPr fontId="2"/>
  </si>
  <si>
    <t>計画決定</t>
    <rPh sb="0" eb="2">
      <t>ケイカク</t>
    </rPh>
    <rPh sb="2" eb="4">
      <t>ケッテイ</t>
    </rPh>
    <phoneticPr fontId="2"/>
  </si>
  <si>
    <t>番　号</t>
    <rPh sb="0" eb="1">
      <t>バン</t>
    </rPh>
    <rPh sb="2" eb="3">
      <t>ゴウ</t>
    </rPh>
    <phoneticPr fontId="2"/>
  </si>
  <si>
    <t>　（ｍ）</t>
    <phoneticPr fontId="2"/>
  </si>
  <si>
    <t>延長　（ｍ）</t>
    <rPh sb="0" eb="2">
      <t>エンチョウ</t>
    </rPh>
    <phoneticPr fontId="2"/>
  </si>
  <si>
    <t>3・1・ 1</t>
  </si>
  <si>
    <t>国道１号バイパス線</t>
  </si>
  <si>
    <t>3・4・46</t>
  </si>
  <si>
    <t>祢宜弥線</t>
    <rPh sb="0" eb="1">
      <t>ネ</t>
    </rPh>
    <rPh sb="1" eb="2">
      <t>ギ</t>
    </rPh>
    <rPh sb="2" eb="3">
      <t>ヤ</t>
    </rPh>
    <rPh sb="3" eb="4">
      <t>セン</t>
    </rPh>
    <phoneticPr fontId="2"/>
  </si>
  <si>
    <t>3・4・ 2</t>
  </si>
  <si>
    <t>東通久能線</t>
  </si>
  <si>
    <t>3・6・47</t>
  </si>
  <si>
    <t>愛野線</t>
    <rPh sb="0" eb="1">
      <t>アイ</t>
    </rPh>
    <rPh sb="1" eb="2">
      <t>ノ</t>
    </rPh>
    <rPh sb="2" eb="3">
      <t>セン</t>
    </rPh>
    <phoneticPr fontId="2"/>
  </si>
  <si>
    <t>3・3・ 3</t>
  </si>
  <si>
    <t>森町袋井インタ－通り線</t>
  </si>
  <si>
    <t>3・2・48</t>
  </si>
  <si>
    <t>愛野駅小笠山公園線</t>
    <rPh sb="0" eb="2">
      <t>アイノ</t>
    </rPh>
    <rPh sb="2" eb="3">
      <t>シンエキ</t>
    </rPh>
    <rPh sb="3" eb="5">
      <t>オガサ</t>
    </rPh>
    <rPh sb="5" eb="6">
      <t>ヤマ</t>
    </rPh>
    <rPh sb="6" eb="8">
      <t>コウエン</t>
    </rPh>
    <rPh sb="8" eb="9">
      <t>セン</t>
    </rPh>
    <phoneticPr fontId="2"/>
  </si>
  <si>
    <t>3・4・ 4</t>
  </si>
  <si>
    <t>袋井駅森線</t>
  </si>
  <si>
    <t>3・4・49</t>
  </si>
  <si>
    <t>上石野梅橋線</t>
    <rPh sb="0" eb="1">
      <t>ウエ</t>
    </rPh>
    <rPh sb="1" eb="3">
      <t>イシノ</t>
    </rPh>
    <rPh sb="3" eb="4">
      <t>ウメ</t>
    </rPh>
    <rPh sb="4" eb="5">
      <t>ハシ</t>
    </rPh>
    <rPh sb="5" eb="6">
      <t>セン</t>
    </rPh>
    <phoneticPr fontId="2"/>
  </si>
  <si>
    <t>3・4・ 5</t>
  </si>
  <si>
    <t>国本木原線</t>
    <rPh sb="0" eb="2">
      <t>クニモト</t>
    </rPh>
    <rPh sb="2" eb="4">
      <t>キハラ</t>
    </rPh>
    <rPh sb="4" eb="5">
      <t>セン</t>
    </rPh>
    <phoneticPr fontId="2"/>
  </si>
  <si>
    <t>3・6・50</t>
  </si>
  <si>
    <t>小野田柳原線</t>
    <rPh sb="0" eb="3">
      <t>オノダ</t>
    </rPh>
    <rPh sb="3" eb="5">
      <t>ヤナギハラ</t>
    </rPh>
    <rPh sb="5" eb="6">
      <t>セン</t>
    </rPh>
    <phoneticPr fontId="2"/>
  </si>
  <si>
    <t>3・4・ 7</t>
  </si>
  <si>
    <t>村松山科線</t>
  </si>
  <si>
    <t>3・4・51</t>
  </si>
  <si>
    <t>祢宜弥中央線</t>
    <rPh sb="0" eb="1">
      <t>ネ</t>
    </rPh>
    <rPh sb="1" eb="2">
      <t>ギ</t>
    </rPh>
    <rPh sb="2" eb="3">
      <t>ヤ</t>
    </rPh>
    <rPh sb="3" eb="5">
      <t>チュウオウ</t>
    </rPh>
    <rPh sb="5" eb="6">
      <t>セン</t>
    </rPh>
    <phoneticPr fontId="2"/>
  </si>
  <si>
    <t>3・4・ 8</t>
  </si>
  <si>
    <t>西門川井線</t>
    <rPh sb="2" eb="4">
      <t>カワイ</t>
    </rPh>
    <phoneticPr fontId="2"/>
  </si>
  <si>
    <t>3・4・54</t>
  </si>
  <si>
    <t>方丈鷲巣線</t>
  </si>
  <si>
    <t>3・6・ 9</t>
  </si>
  <si>
    <t>西門柳原線</t>
  </si>
  <si>
    <t>3・5・56</t>
  </si>
  <si>
    <t>新町新屋線</t>
  </si>
  <si>
    <t>3・4・10</t>
  </si>
  <si>
    <t>西通掛之上線</t>
    <rPh sb="0" eb="1">
      <t>ニシ</t>
    </rPh>
    <rPh sb="1" eb="2">
      <t>トオリ</t>
    </rPh>
    <rPh sb="2" eb="3">
      <t>カ</t>
    </rPh>
    <rPh sb="3" eb="4">
      <t>ノ</t>
    </rPh>
    <rPh sb="4" eb="5">
      <t>ウエ</t>
    </rPh>
    <rPh sb="5" eb="6">
      <t>セン</t>
    </rPh>
    <phoneticPr fontId="2"/>
  </si>
  <si>
    <t>3・4・57</t>
  </si>
  <si>
    <t>川井山梨線</t>
    <rPh sb="0" eb="2">
      <t>カワイ</t>
    </rPh>
    <rPh sb="2" eb="4">
      <t>ヤマナシ</t>
    </rPh>
    <rPh sb="4" eb="5">
      <t>セン</t>
    </rPh>
    <phoneticPr fontId="2"/>
  </si>
  <si>
    <t>3・4・12</t>
  </si>
  <si>
    <t>平宇線</t>
  </si>
  <si>
    <t>3・4・58</t>
  </si>
  <si>
    <t>山梨商業通り線</t>
    <rPh sb="0" eb="2">
      <t>ヤマナシ</t>
    </rPh>
    <rPh sb="2" eb="4">
      <t>ショウギョウ</t>
    </rPh>
    <rPh sb="4" eb="5">
      <t>トオ</t>
    </rPh>
    <rPh sb="6" eb="7">
      <t>セン</t>
    </rPh>
    <phoneticPr fontId="2"/>
  </si>
  <si>
    <t>3・4・13</t>
  </si>
  <si>
    <t>広岡浅羽線</t>
  </si>
  <si>
    <t>3・4・59</t>
  </si>
  <si>
    <t>西通新池線</t>
    <rPh sb="0" eb="1">
      <t>ニシ</t>
    </rPh>
    <rPh sb="1" eb="2">
      <t>トオリ</t>
    </rPh>
    <rPh sb="2" eb="4">
      <t>シンイケ</t>
    </rPh>
    <rPh sb="4" eb="5">
      <t>セン</t>
    </rPh>
    <phoneticPr fontId="2"/>
  </si>
  <si>
    <t>3・4・14</t>
  </si>
  <si>
    <t>柳原神長線</t>
  </si>
  <si>
    <t>3・4・60</t>
  </si>
  <si>
    <t>掛之上小野田線</t>
    <rPh sb="0" eb="1">
      <t>カ</t>
    </rPh>
    <rPh sb="1" eb="2">
      <t>ノ</t>
    </rPh>
    <rPh sb="2" eb="3">
      <t>ウエ</t>
    </rPh>
    <rPh sb="3" eb="6">
      <t>オノダ</t>
    </rPh>
    <rPh sb="6" eb="7">
      <t>セン</t>
    </rPh>
    <phoneticPr fontId="2"/>
  </si>
  <si>
    <t>3・5・15</t>
  </si>
  <si>
    <t>田端宝野線</t>
    <rPh sb="0" eb="2">
      <t>タバタ</t>
    </rPh>
    <rPh sb="2" eb="3">
      <t>タカラ</t>
    </rPh>
    <rPh sb="3" eb="4">
      <t>ノ</t>
    </rPh>
    <rPh sb="4" eb="5">
      <t>セン</t>
    </rPh>
    <phoneticPr fontId="2"/>
  </si>
  <si>
    <t>3・4・61</t>
  </si>
  <si>
    <t>駅南循環線</t>
    <rPh sb="0" eb="2">
      <t>エキナン</t>
    </rPh>
    <rPh sb="2" eb="4">
      <t>ジュンカン</t>
    </rPh>
    <rPh sb="4" eb="5">
      <t>セン</t>
    </rPh>
    <phoneticPr fontId="2"/>
  </si>
  <si>
    <t>3・6・16</t>
  </si>
  <si>
    <t>上久能山科上線</t>
  </si>
  <si>
    <t>3・4・62</t>
  </si>
  <si>
    <t>掛之上線</t>
    <rPh sb="0" eb="1">
      <t>カ</t>
    </rPh>
    <rPh sb="1" eb="2">
      <t>ノ</t>
    </rPh>
    <rPh sb="2" eb="3">
      <t>ウエ</t>
    </rPh>
    <rPh sb="3" eb="4">
      <t>セン</t>
    </rPh>
    <phoneticPr fontId="2"/>
  </si>
  <si>
    <t>3・5・17</t>
  </si>
  <si>
    <t>小川町神長線</t>
  </si>
  <si>
    <t>3・5・63</t>
  </si>
  <si>
    <t>宝野菩堤線</t>
    <rPh sb="0" eb="1">
      <t>タカラ</t>
    </rPh>
    <rPh sb="1" eb="2">
      <t>ノ</t>
    </rPh>
    <rPh sb="2" eb="3">
      <t>ボサツ</t>
    </rPh>
    <rPh sb="3" eb="4">
      <t>ツツミ</t>
    </rPh>
    <rPh sb="4" eb="5">
      <t>セン</t>
    </rPh>
    <phoneticPr fontId="2"/>
  </si>
  <si>
    <t>3・5・18</t>
  </si>
  <si>
    <t>下山梨春岡線</t>
  </si>
  <si>
    <t>南口駅前線</t>
    <rPh sb="0" eb="2">
      <t>ミナミグチ</t>
    </rPh>
    <rPh sb="2" eb="4">
      <t>エキマエ</t>
    </rPh>
    <rPh sb="4" eb="5">
      <t>セン</t>
    </rPh>
    <phoneticPr fontId="2"/>
  </si>
  <si>
    <t>3・5・19</t>
  </si>
  <si>
    <t>深見下山梨線</t>
  </si>
  <si>
    <t>7・6・ 2</t>
  </si>
  <si>
    <t>仲町通線</t>
  </si>
  <si>
    <t>3・5・20</t>
  </si>
  <si>
    <t>袋井広岡線</t>
  </si>
  <si>
    <t>7・6・ 3</t>
  </si>
  <si>
    <t>堀越下南通線</t>
  </si>
  <si>
    <t>3・5・21</t>
  </si>
  <si>
    <t>広岡村松線</t>
  </si>
  <si>
    <t>7・6・ 4</t>
  </si>
  <si>
    <t>下山梨秋葉線</t>
  </si>
  <si>
    <t>3・4・22</t>
  </si>
  <si>
    <t>田端掛之上線</t>
    <rPh sb="2" eb="5">
      <t>カケノウエ</t>
    </rPh>
    <phoneticPr fontId="2"/>
  </si>
  <si>
    <t>7・6・ 6</t>
  </si>
  <si>
    <t>上石野北通り線</t>
    <rPh sb="0" eb="3">
      <t>カミイシノ</t>
    </rPh>
    <rPh sb="3" eb="4">
      <t>キタ</t>
    </rPh>
    <rPh sb="4" eb="5">
      <t>ドオ</t>
    </rPh>
    <rPh sb="6" eb="7">
      <t>セン</t>
    </rPh>
    <phoneticPr fontId="2"/>
  </si>
  <si>
    <t>3・5・23</t>
  </si>
  <si>
    <t>駅前有楽通線</t>
  </si>
  <si>
    <t>7・6・ 7</t>
  </si>
  <si>
    <t>3・5・24</t>
  </si>
  <si>
    <t>堀越国本線</t>
  </si>
  <si>
    <t>7・5・ 5</t>
  </si>
  <si>
    <t>春岡線</t>
    <rPh sb="0" eb="1">
      <t>ハル</t>
    </rPh>
    <rPh sb="1" eb="2">
      <t>オカ</t>
    </rPh>
    <rPh sb="2" eb="3">
      <t>セン</t>
    </rPh>
    <phoneticPr fontId="2"/>
  </si>
  <si>
    <t>3・6・25</t>
  </si>
  <si>
    <t>堀越下北通線</t>
  </si>
  <si>
    <t>8・6・ 1</t>
  </si>
  <si>
    <t>新池堀越線</t>
  </si>
  <si>
    <t>3・5・30</t>
  </si>
  <si>
    <t>川井久能向線</t>
  </si>
  <si>
    <t>8・6・ 2</t>
  </si>
  <si>
    <t>堀越久能線</t>
  </si>
  <si>
    <t>3・5・31</t>
  </si>
  <si>
    <t>川井南線</t>
  </si>
  <si>
    <t>8・6・ 3</t>
  </si>
  <si>
    <t>月見の里線</t>
    <rPh sb="0" eb="2">
      <t>ツキミ</t>
    </rPh>
    <rPh sb="3" eb="4">
      <t>サト</t>
    </rPh>
    <rPh sb="4" eb="5">
      <t>セン</t>
    </rPh>
    <phoneticPr fontId="2"/>
  </si>
  <si>
    <t>3・3・32</t>
  </si>
  <si>
    <t>小笠山公園通り線</t>
  </si>
  <si>
    <t>8・7・ 4</t>
  </si>
  <si>
    <t>祢宜弥川線</t>
    <rPh sb="0" eb="1">
      <t>ネ</t>
    </rPh>
    <rPh sb="1" eb="2">
      <t>ギ</t>
    </rPh>
    <rPh sb="2" eb="3">
      <t>ヤ</t>
    </rPh>
    <rPh sb="3" eb="4">
      <t>カワ</t>
    </rPh>
    <rPh sb="4" eb="5">
      <t>セン</t>
    </rPh>
    <phoneticPr fontId="2"/>
  </si>
  <si>
    <t>3・4・33</t>
  </si>
  <si>
    <t>下山梨上町春岡線</t>
  </si>
  <si>
    <t>　　合　　計</t>
    <rPh sb="2" eb="3">
      <t>ゴウ</t>
    </rPh>
    <rPh sb="5" eb="6">
      <t>ケイ</t>
    </rPh>
    <phoneticPr fontId="2"/>
  </si>
  <si>
    <t>3・5・34</t>
  </si>
  <si>
    <t>春岡市場線</t>
  </si>
  <si>
    <t>3・4・35</t>
  </si>
  <si>
    <t>山梨中央通り線</t>
  </si>
  <si>
    <t>3・3・37</t>
  </si>
  <si>
    <t>中遠海岸線</t>
  </si>
  <si>
    <t>3・4・38</t>
  </si>
  <si>
    <t>中野湊線</t>
  </si>
  <si>
    <t>3・4・39</t>
  </si>
  <si>
    <t>山梨南通り線</t>
  </si>
  <si>
    <t>3・4・40</t>
  </si>
  <si>
    <t>浅羽東部線</t>
    <rPh sb="0" eb="1">
      <t>アサバ</t>
    </rPh>
    <rPh sb="1" eb="2">
      <t>ハネ</t>
    </rPh>
    <rPh sb="2" eb="3">
      <t>ヒガシ</t>
    </rPh>
    <rPh sb="3" eb="4">
      <t>ブ</t>
    </rPh>
    <rPh sb="4" eb="5">
      <t>セン</t>
    </rPh>
    <phoneticPr fontId="2"/>
  </si>
  <si>
    <t>3・4・41</t>
  </si>
  <si>
    <t>3・4・42</t>
  </si>
  <si>
    <t>諸井山の手線</t>
    <rPh sb="0" eb="2">
      <t>モロイ</t>
    </rPh>
    <rPh sb="2" eb="5">
      <t>ヤマノテ</t>
    </rPh>
    <rPh sb="5" eb="6">
      <t>セン</t>
    </rPh>
    <phoneticPr fontId="2"/>
  </si>
  <si>
    <t>3・4・45</t>
  </si>
  <si>
    <t>浅名五十岡線</t>
    <rPh sb="0" eb="1">
      <t>アサ</t>
    </rPh>
    <rPh sb="1" eb="2">
      <t>ナ</t>
    </rPh>
    <rPh sb="2" eb="4">
      <t>ゴジュウ</t>
    </rPh>
    <rPh sb="4" eb="5">
      <t>オカ</t>
    </rPh>
    <rPh sb="5" eb="6">
      <t>セン</t>
    </rPh>
    <phoneticPr fontId="2"/>
  </si>
  <si>
    <t>上石野中央線</t>
    <rPh sb="0" eb="3">
      <t>カミイシノ</t>
    </rPh>
    <rPh sb="4" eb="5">
      <t>ヒサシ</t>
    </rPh>
    <rPh sb="5" eb="6">
      <t>セン</t>
    </rPh>
    <phoneticPr fontId="2"/>
  </si>
  <si>
    <t>8・7・ 5</t>
  </si>
  <si>
    <t>袋井駅南北連絡線</t>
    <rPh sb="0" eb="2">
      <t>フクロイ</t>
    </rPh>
    <rPh sb="2" eb="3">
      <t>エキ</t>
    </rPh>
    <rPh sb="3" eb="5">
      <t>ナンボク</t>
    </rPh>
    <rPh sb="5" eb="8">
      <t>レンラクセン</t>
    </rPh>
    <phoneticPr fontId="9"/>
  </si>
  <si>
    <t>3・4・67</t>
  </si>
  <si>
    <t>（７）都市下水路の現況</t>
    <rPh sb="3" eb="5">
      <t>トシ</t>
    </rPh>
    <rPh sb="5" eb="8">
      <t>ゲスイロ</t>
    </rPh>
    <rPh sb="9" eb="11">
      <t>ゲンキョウ</t>
    </rPh>
    <phoneticPr fontId="2"/>
  </si>
  <si>
    <t>都市下水路名</t>
    <rPh sb="0" eb="2">
      <t>トシ</t>
    </rPh>
    <rPh sb="2" eb="4">
      <t>ゲスイ</t>
    </rPh>
    <rPh sb="4" eb="5">
      <t>ロ</t>
    </rPh>
    <rPh sb="5" eb="6">
      <t>メイ</t>
    </rPh>
    <phoneticPr fontId="2"/>
  </si>
  <si>
    <t>計画延長</t>
    <rPh sb="0" eb="2">
      <t>ケイカク</t>
    </rPh>
    <rPh sb="2" eb="4">
      <t>エンチョウ</t>
    </rPh>
    <phoneticPr fontId="2"/>
  </si>
  <si>
    <t>改修延長</t>
    <rPh sb="0" eb="2">
      <t>カイシュウ</t>
    </rPh>
    <rPh sb="2" eb="4">
      <t>エンチョウ</t>
    </rPh>
    <phoneticPr fontId="2"/>
  </si>
  <si>
    <t>幅員</t>
    <rPh sb="0" eb="2">
      <t>フクイン</t>
    </rPh>
    <phoneticPr fontId="2"/>
  </si>
  <si>
    <t>排水面積</t>
    <rPh sb="0" eb="2">
      <t>ハイスイ</t>
    </rPh>
    <rPh sb="2" eb="4">
      <t>メンセキ</t>
    </rPh>
    <phoneticPr fontId="2"/>
  </si>
  <si>
    <t>備考</t>
    <rPh sb="0" eb="2">
      <t>ビコウ</t>
    </rPh>
    <phoneticPr fontId="2"/>
  </si>
  <si>
    <t>高尾下水路</t>
    <rPh sb="0" eb="2">
      <t>タカオ</t>
    </rPh>
    <rPh sb="2" eb="4">
      <t>ゲスイ</t>
    </rPh>
    <rPh sb="4" eb="5">
      <t>ロ</t>
    </rPh>
    <phoneticPr fontId="2"/>
  </si>
  <si>
    <t>１．３～２．５</t>
  </si>
  <si>
    <t>小笠沢川右岸第４号</t>
    <rPh sb="0" eb="2">
      <t>オガサ</t>
    </rPh>
    <rPh sb="2" eb="3">
      <t>サワ</t>
    </rPh>
    <rPh sb="3" eb="4">
      <t>カワ</t>
    </rPh>
    <rPh sb="4" eb="6">
      <t>ウガン</t>
    </rPh>
    <rPh sb="6" eb="7">
      <t>ダイ</t>
    </rPh>
    <rPh sb="8" eb="9">
      <t>ゴウ</t>
    </rPh>
    <phoneticPr fontId="2"/>
  </si>
  <si>
    <t>川井　〃</t>
    <rPh sb="0" eb="2">
      <t>カワイ</t>
    </rPh>
    <phoneticPr fontId="2"/>
  </si>
  <si>
    <t>１．７～２．３</t>
  </si>
  <si>
    <t>山梨　〃</t>
    <rPh sb="0" eb="2">
      <t>ヤマナシ</t>
    </rPh>
    <phoneticPr fontId="2"/>
  </si>
  <si>
    <t>１．１～２．２</t>
  </si>
  <si>
    <t>堀越第１　〃</t>
    <rPh sb="0" eb="2">
      <t>ホリコシ</t>
    </rPh>
    <rPh sb="2" eb="3">
      <t>ダイ</t>
    </rPh>
    <phoneticPr fontId="2"/>
  </si>
  <si>
    <t>２．６～５．０</t>
  </si>
  <si>
    <t>松橋川左岸第１号</t>
    <rPh sb="0" eb="1">
      <t>マツ</t>
    </rPh>
    <rPh sb="1" eb="2">
      <t>ハシ</t>
    </rPh>
    <rPh sb="2" eb="3">
      <t>カワ</t>
    </rPh>
    <rPh sb="3" eb="5">
      <t>サガン</t>
    </rPh>
    <rPh sb="5" eb="6">
      <t>ダイ</t>
    </rPh>
    <rPh sb="7" eb="8">
      <t>ゴウ</t>
    </rPh>
    <phoneticPr fontId="2"/>
  </si>
  <si>
    <t>久能北　〃</t>
    <rPh sb="0" eb="2">
      <t>クノウ</t>
    </rPh>
    <rPh sb="2" eb="3">
      <t>キタ</t>
    </rPh>
    <phoneticPr fontId="2"/>
  </si>
  <si>
    <t>２．８～３．６</t>
  </si>
  <si>
    <t>久能第２　〃</t>
    <rPh sb="0" eb="2">
      <t>クノウ</t>
    </rPh>
    <rPh sb="2" eb="3">
      <t>ダイ</t>
    </rPh>
    <phoneticPr fontId="2"/>
  </si>
  <si>
    <t>４．３～５．１</t>
  </si>
  <si>
    <t>沖之川右岸第２号</t>
    <rPh sb="0" eb="1">
      <t>オキ</t>
    </rPh>
    <rPh sb="1" eb="2">
      <t>コレ</t>
    </rPh>
    <rPh sb="2" eb="3">
      <t>カワ</t>
    </rPh>
    <rPh sb="3" eb="5">
      <t>ウガン</t>
    </rPh>
    <rPh sb="5" eb="6">
      <t>ダイ</t>
    </rPh>
    <rPh sb="7" eb="8">
      <t>ゴウ</t>
    </rPh>
    <phoneticPr fontId="2"/>
  </si>
  <si>
    <t>新町　〃</t>
    <rPh sb="0" eb="2">
      <t>シンマチ</t>
    </rPh>
    <phoneticPr fontId="2"/>
  </si>
  <si>
    <t>永楽町　〃</t>
    <rPh sb="0" eb="3">
      <t>エイラクチョウ</t>
    </rPh>
    <phoneticPr fontId="2"/>
  </si>
  <si>
    <t>上山梨　〃</t>
    <rPh sb="0" eb="1">
      <t>カミ</t>
    </rPh>
    <rPh sb="1" eb="3">
      <t>ヤマナシ</t>
    </rPh>
    <phoneticPr fontId="2"/>
  </si>
  <si>
    <t>１．５～１．７</t>
  </si>
  <si>
    <t>川井北　〃</t>
    <rPh sb="0" eb="2">
      <t>カワイ</t>
    </rPh>
    <rPh sb="2" eb="3">
      <t>キタ</t>
    </rPh>
    <phoneticPr fontId="2"/>
  </si>
  <si>
    <t>１．１～１．８</t>
  </si>
  <si>
    <t>堀越第３　〃</t>
    <rPh sb="0" eb="2">
      <t>ホリコシ</t>
    </rPh>
    <rPh sb="2" eb="3">
      <t>ダイ</t>
    </rPh>
    <phoneticPr fontId="2"/>
  </si>
  <si>
    <t>１．７～１．８</t>
  </si>
  <si>
    <t>春岡　〃</t>
    <rPh sb="0" eb="2">
      <t>ハルオカ</t>
    </rPh>
    <phoneticPr fontId="2"/>
  </si>
  <si>
    <t>41(36)</t>
  </si>
  <si>
    <t>川井北第２　〃</t>
    <rPh sb="0" eb="2">
      <t>カワイ</t>
    </rPh>
    <rPh sb="2" eb="3">
      <t>キタ</t>
    </rPh>
    <rPh sb="3" eb="4">
      <t>ダイ</t>
    </rPh>
    <phoneticPr fontId="2"/>
  </si>
  <si>
    <t>（８）公営住宅の状況</t>
    <rPh sb="3" eb="5">
      <t>コウエイ</t>
    </rPh>
    <rPh sb="5" eb="7">
      <t>ジュウタク</t>
    </rPh>
    <rPh sb="8" eb="10">
      <t>ジョウキョウ</t>
    </rPh>
    <phoneticPr fontId="2"/>
  </si>
  <si>
    <t>各年４月１日現在（単位：戸）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3">
      <t>コ</t>
    </rPh>
    <phoneticPr fontId="2"/>
  </si>
  <si>
    <t>（参考）</t>
    <rPh sb="1" eb="3">
      <t>サンコウ</t>
    </rPh>
    <phoneticPr fontId="2"/>
  </si>
  <si>
    <t>総数</t>
    <rPh sb="0" eb="2">
      <t>ソウスウ</t>
    </rPh>
    <phoneticPr fontId="2"/>
  </si>
  <si>
    <t>市営総数</t>
    <rPh sb="0" eb="2">
      <t>シエイ</t>
    </rPh>
    <rPh sb="2" eb="4">
      <t>ソウスウ</t>
    </rPh>
    <phoneticPr fontId="2"/>
  </si>
  <si>
    <t>市営住宅</t>
    <rPh sb="0" eb="2">
      <t>シエイ</t>
    </rPh>
    <rPh sb="2" eb="4">
      <t>ジュウタク</t>
    </rPh>
    <phoneticPr fontId="2"/>
  </si>
  <si>
    <t>県営住宅</t>
    <rPh sb="0" eb="2">
      <t>ケンエイ</t>
    </rPh>
    <rPh sb="2" eb="4">
      <t>ジュウタク</t>
    </rPh>
    <phoneticPr fontId="2"/>
  </si>
  <si>
    <t>雇用促進住宅</t>
    <rPh sb="0" eb="2">
      <t>コヨウ</t>
    </rPh>
    <rPh sb="2" eb="4">
      <t>ソクシン</t>
    </rPh>
    <rPh sb="4" eb="6">
      <t>ジュウタク</t>
    </rPh>
    <phoneticPr fontId="2"/>
  </si>
  <si>
    <t>耐火中高層</t>
    <rPh sb="0" eb="1">
      <t>タイ</t>
    </rPh>
    <rPh sb="1" eb="2">
      <t>ヒ</t>
    </rPh>
    <rPh sb="2" eb="5">
      <t>チュウコウソウ</t>
    </rPh>
    <phoneticPr fontId="2"/>
  </si>
  <si>
    <t>簡易耐火平家</t>
    <rPh sb="0" eb="2">
      <t>カンイ</t>
    </rPh>
    <rPh sb="2" eb="4">
      <t>タイカ</t>
    </rPh>
    <rPh sb="4" eb="6">
      <t>ヒラヤ</t>
    </rPh>
    <phoneticPr fontId="2"/>
  </si>
  <si>
    <t>簡易耐火２階</t>
    <rPh sb="0" eb="2">
      <t>カンイ</t>
    </rPh>
    <rPh sb="2" eb="4">
      <t>タイカ</t>
    </rPh>
    <rPh sb="5" eb="6">
      <t>カイ</t>
    </rPh>
    <phoneticPr fontId="2"/>
  </si>
  <si>
    <t>木造</t>
    <rPh sb="0" eb="2">
      <t>モクゾウ</t>
    </rPh>
    <phoneticPr fontId="2"/>
  </si>
  <si>
    <t>耐火中高層</t>
    <rPh sb="0" eb="2">
      <t>タイカ</t>
    </rPh>
    <rPh sb="2" eb="5">
      <t>チュウコウソウ</t>
    </rPh>
    <phoneticPr fontId="2"/>
  </si>
  <si>
    <t>平成１８年</t>
    <rPh sb="0" eb="2">
      <t>ヘイセイ</t>
    </rPh>
    <rPh sb="4" eb="5">
      <t>ネン</t>
    </rPh>
    <phoneticPr fontId="2"/>
  </si>
  <si>
    <t>平成１９年</t>
    <rPh sb="0" eb="2">
      <t>ヘイセイ</t>
    </rPh>
    <rPh sb="4" eb="5">
      <t>ネン</t>
    </rPh>
    <phoneticPr fontId="2"/>
  </si>
  <si>
    <t>平成２０年</t>
    <rPh sb="0" eb="2">
      <t>ヘイセイ</t>
    </rPh>
    <rPh sb="4" eb="5">
      <t>ネン</t>
    </rPh>
    <phoneticPr fontId="2"/>
  </si>
  <si>
    <t>平成２１年</t>
    <rPh sb="0" eb="2">
      <t>ヘイセイ</t>
    </rPh>
    <rPh sb="4" eb="5">
      <t>ネン</t>
    </rPh>
    <phoneticPr fontId="2"/>
  </si>
  <si>
    <t>平成２２年</t>
    <rPh sb="0" eb="2">
      <t>ヘイセイ</t>
    </rPh>
    <rPh sb="4" eb="5">
      <t>ネン</t>
    </rPh>
    <phoneticPr fontId="2"/>
  </si>
  <si>
    <t>平成２３年</t>
    <rPh sb="0" eb="2">
      <t>ヘイセイ</t>
    </rPh>
    <rPh sb="4" eb="5">
      <t>ネン</t>
    </rPh>
    <phoneticPr fontId="2"/>
  </si>
  <si>
    <t>平成２４年</t>
    <rPh sb="0" eb="2">
      <t>ヘイセイ</t>
    </rPh>
    <rPh sb="4" eb="5">
      <t>ネン</t>
    </rPh>
    <phoneticPr fontId="2"/>
  </si>
  <si>
    <t>平成２５年</t>
    <rPh sb="0" eb="2">
      <t>ヘイセイ</t>
    </rPh>
    <rPh sb="4" eb="5">
      <t>ネン</t>
    </rPh>
    <phoneticPr fontId="2"/>
  </si>
  <si>
    <t>平成２６年</t>
    <rPh sb="0" eb="2">
      <t>ヘイセイ</t>
    </rPh>
    <rPh sb="4" eb="5">
      <t>ネン</t>
    </rPh>
    <phoneticPr fontId="2"/>
  </si>
  <si>
    <t>平成２７年</t>
    <rPh sb="0" eb="2">
      <t>ヘイセイ</t>
    </rPh>
    <rPh sb="4" eb="5">
      <t>ネン</t>
    </rPh>
    <phoneticPr fontId="2"/>
  </si>
  <si>
    <t>平成２８年</t>
    <rPh sb="0" eb="2">
      <t>ヘイセイ</t>
    </rPh>
    <rPh sb="4" eb="5">
      <t>ネン</t>
    </rPh>
    <phoneticPr fontId="2"/>
  </si>
  <si>
    <t>平成２９年</t>
    <rPh sb="0" eb="2">
      <t>ヘイセイ</t>
    </rPh>
    <rPh sb="4" eb="5">
      <t>ネン</t>
    </rPh>
    <phoneticPr fontId="2"/>
  </si>
  <si>
    <t>平成３０年</t>
    <rPh sb="0" eb="2">
      <t>ヘイセイ</t>
    </rPh>
    <rPh sb="4" eb="5">
      <t>ネン</t>
    </rPh>
    <phoneticPr fontId="2"/>
  </si>
  <si>
    <t>-</t>
  </si>
  <si>
    <t>建設年度</t>
    <rPh sb="0" eb="2">
      <t>ケンセツ</t>
    </rPh>
    <rPh sb="2" eb="4">
      <t>ネンド</t>
    </rPh>
    <phoneticPr fontId="2"/>
  </si>
  <si>
    <t>団地名</t>
    <rPh sb="0" eb="2">
      <t>ダンチ</t>
    </rPh>
    <rPh sb="2" eb="3">
      <t>メイ</t>
    </rPh>
    <phoneticPr fontId="2"/>
  </si>
  <si>
    <t>戸数</t>
    <rPh sb="0" eb="2">
      <t>コスウ</t>
    </rPh>
    <phoneticPr fontId="2"/>
  </si>
  <si>
    <t>構造</t>
    <rPh sb="0" eb="2">
      <t>コウゾウ</t>
    </rPh>
    <phoneticPr fontId="2"/>
  </si>
  <si>
    <t>１戸当たり延面積</t>
    <rPh sb="1" eb="2">
      <t>コ</t>
    </rPh>
    <rPh sb="2" eb="3">
      <t>ア</t>
    </rPh>
    <rPh sb="5" eb="6">
      <t>エン</t>
    </rPh>
    <rPh sb="6" eb="8">
      <t>メンセキ</t>
    </rPh>
    <phoneticPr fontId="2"/>
  </si>
  <si>
    <t>昭和４６年度</t>
    <rPh sb="0" eb="2">
      <t>ショウワ</t>
    </rPh>
    <rPh sb="4" eb="5">
      <t>ネン</t>
    </rPh>
    <rPh sb="5" eb="6">
      <t>ド</t>
    </rPh>
    <phoneticPr fontId="2"/>
  </si>
  <si>
    <t>月見町１７</t>
    <rPh sb="0" eb="3">
      <t>ツキミチョウ</t>
    </rPh>
    <phoneticPr fontId="2"/>
  </si>
  <si>
    <t>準耐火 ２階建</t>
    <rPh sb="0" eb="1">
      <t>ジュン</t>
    </rPh>
    <rPh sb="1" eb="3">
      <t>タイカ</t>
    </rPh>
    <rPh sb="5" eb="7">
      <t>カイダ</t>
    </rPh>
    <phoneticPr fontId="2"/>
  </si>
  <si>
    <t>昭和４７年度</t>
    <rPh sb="0" eb="2">
      <t>ショウワ</t>
    </rPh>
    <rPh sb="4" eb="5">
      <t>ネン</t>
    </rPh>
    <rPh sb="5" eb="6">
      <t>ド</t>
    </rPh>
    <phoneticPr fontId="2"/>
  </si>
  <si>
    <t>昭和４８年度</t>
    <rPh sb="0" eb="2">
      <t>ショウワ</t>
    </rPh>
    <rPh sb="4" eb="5">
      <t>ネン</t>
    </rPh>
    <rPh sb="5" eb="6">
      <t>ド</t>
    </rPh>
    <phoneticPr fontId="2"/>
  </si>
  <si>
    <t>太田７７８－１</t>
    <rPh sb="0" eb="2">
      <t>オオタ</t>
    </rPh>
    <phoneticPr fontId="2"/>
  </si>
  <si>
    <t>岡崎２０２０－１</t>
    <rPh sb="0" eb="2">
      <t>オカザキ</t>
    </rPh>
    <phoneticPr fontId="2"/>
  </si>
  <si>
    <t>昭和４９年度</t>
    <rPh sb="0" eb="2">
      <t>ショウワ</t>
    </rPh>
    <rPh sb="4" eb="5">
      <t>ネン</t>
    </rPh>
    <rPh sb="5" eb="6">
      <t>ド</t>
    </rPh>
    <phoneticPr fontId="2"/>
  </si>
  <si>
    <t>昭和５０年度</t>
    <rPh sb="0" eb="2">
      <t>ショウワ</t>
    </rPh>
    <rPh sb="4" eb="5">
      <t>ネン</t>
    </rPh>
    <rPh sb="5" eb="6">
      <t>ド</t>
    </rPh>
    <phoneticPr fontId="2"/>
  </si>
  <si>
    <t>昭和５３年度</t>
    <rPh sb="0" eb="2">
      <t>ショウワ</t>
    </rPh>
    <rPh sb="4" eb="5">
      <t>ネン</t>
    </rPh>
    <rPh sb="5" eb="6">
      <t>ド</t>
    </rPh>
    <phoneticPr fontId="2"/>
  </si>
  <si>
    <t>岡崎東</t>
    <rPh sb="0" eb="2">
      <t>オカザキ</t>
    </rPh>
    <rPh sb="2" eb="3">
      <t>ヒガシ</t>
    </rPh>
    <phoneticPr fontId="2"/>
  </si>
  <si>
    <t>岡崎５７６－１</t>
    <rPh sb="0" eb="2">
      <t>オカザキ</t>
    </rPh>
    <phoneticPr fontId="2"/>
  </si>
  <si>
    <t>昭和５４年度</t>
    <rPh sb="0" eb="2">
      <t>ショウワ</t>
    </rPh>
    <rPh sb="4" eb="5">
      <t>ネン</t>
    </rPh>
    <rPh sb="5" eb="6">
      <t>ド</t>
    </rPh>
    <phoneticPr fontId="2"/>
  </si>
  <si>
    <t>岡崎北</t>
    <rPh sb="0" eb="2">
      <t>オカザキ</t>
    </rPh>
    <rPh sb="2" eb="3">
      <t>キタ</t>
    </rPh>
    <phoneticPr fontId="2"/>
  </si>
  <si>
    <t>岡崎２２０１－１</t>
    <rPh sb="0" eb="2">
      <t>オカザキ</t>
    </rPh>
    <phoneticPr fontId="2"/>
  </si>
  <si>
    <t>昭和５５年度</t>
    <rPh sb="0" eb="2">
      <t>ショウワ</t>
    </rPh>
    <rPh sb="4" eb="5">
      <t>ネン</t>
    </rPh>
    <rPh sb="5" eb="6">
      <t>ド</t>
    </rPh>
    <phoneticPr fontId="2"/>
  </si>
  <si>
    <t>方丈５丁目２－３</t>
    <rPh sb="0" eb="2">
      <t>ホウジョウ</t>
    </rPh>
    <rPh sb="3" eb="5">
      <t>チョウメ</t>
    </rPh>
    <phoneticPr fontId="2"/>
  </si>
  <si>
    <t>耐火 ３階建</t>
    <rPh sb="0" eb="2">
      <t>タイカ</t>
    </rPh>
    <rPh sb="4" eb="6">
      <t>カイダ</t>
    </rPh>
    <phoneticPr fontId="2"/>
  </si>
  <si>
    <t>再開発住宅駅前</t>
    <rPh sb="0" eb="3">
      <t>サイカイハツ</t>
    </rPh>
    <rPh sb="3" eb="5">
      <t>ジュウタク</t>
    </rPh>
    <rPh sb="5" eb="7">
      <t>エキマエ</t>
    </rPh>
    <phoneticPr fontId="2"/>
  </si>
  <si>
    <t>高尾町２１－４</t>
    <rPh sb="0" eb="2">
      <t>タカオ</t>
    </rPh>
    <rPh sb="2" eb="3">
      <t>マチ</t>
    </rPh>
    <phoneticPr fontId="2"/>
  </si>
  <si>
    <t>耐火 ５階建</t>
    <rPh sb="0" eb="2">
      <t>タイカ</t>
    </rPh>
    <rPh sb="4" eb="6">
      <t>カイダ</t>
    </rPh>
    <phoneticPr fontId="2"/>
  </si>
  <si>
    <t>昭和５６年度</t>
    <rPh sb="0" eb="2">
      <t>ショウワ</t>
    </rPh>
    <rPh sb="4" eb="5">
      <t>ネン</t>
    </rPh>
    <rPh sb="5" eb="6">
      <t>ド</t>
    </rPh>
    <phoneticPr fontId="2"/>
  </si>
  <si>
    <t>昭和５７年度</t>
    <rPh sb="0" eb="2">
      <t>ショウワ</t>
    </rPh>
    <rPh sb="4" eb="5">
      <t>ネン</t>
    </rPh>
    <rPh sb="5" eb="6">
      <t>ド</t>
    </rPh>
    <phoneticPr fontId="2"/>
  </si>
  <si>
    <t>再開発住宅広岡</t>
    <rPh sb="0" eb="3">
      <t>サイカイハツ</t>
    </rPh>
    <rPh sb="3" eb="5">
      <t>ジュウタク</t>
    </rPh>
    <rPh sb="5" eb="7">
      <t>ヒロオカ</t>
    </rPh>
    <phoneticPr fontId="2"/>
  </si>
  <si>
    <t>昭和６１年度</t>
    <rPh sb="0" eb="2">
      <t>ショウワ</t>
    </rPh>
    <rPh sb="4" eb="5">
      <t>ネン</t>
    </rPh>
    <rPh sb="5" eb="6">
      <t>ド</t>
    </rPh>
    <phoneticPr fontId="2"/>
  </si>
  <si>
    <t>浅羽２１６８</t>
    <rPh sb="0" eb="2">
      <t>アサバ</t>
    </rPh>
    <phoneticPr fontId="2"/>
  </si>
  <si>
    <t>昭和６２年度</t>
    <rPh sb="0" eb="2">
      <t>ショウワ</t>
    </rPh>
    <rPh sb="4" eb="5">
      <t>ネン</t>
    </rPh>
    <rPh sb="5" eb="6">
      <t>ド</t>
    </rPh>
    <phoneticPr fontId="2"/>
  </si>
  <si>
    <t>平成元年度</t>
    <rPh sb="0" eb="2">
      <t>ヘイセイ</t>
    </rPh>
    <rPh sb="2" eb="5">
      <t>ガンネンド</t>
    </rPh>
    <phoneticPr fontId="2"/>
  </si>
  <si>
    <t>平成８年度</t>
    <rPh sb="0" eb="2">
      <t>ヘイセイ</t>
    </rPh>
    <rPh sb="3" eb="5">
      <t>ネンド</t>
    </rPh>
    <phoneticPr fontId="2"/>
  </si>
  <si>
    <t>田町１丁目８－７</t>
    <rPh sb="0" eb="2">
      <t>タマチ</t>
    </rPh>
    <rPh sb="3" eb="5">
      <t>チョウメ</t>
    </rPh>
    <phoneticPr fontId="2"/>
  </si>
  <si>
    <t>平成１１年度</t>
    <rPh sb="0" eb="2">
      <t>ヘイセイ</t>
    </rPh>
    <rPh sb="4" eb="6">
      <t>ネンド</t>
    </rPh>
    <phoneticPr fontId="2"/>
  </si>
  <si>
    <t>（１０）住宅着工状況</t>
    <rPh sb="4" eb="6">
      <t>ジュウタク</t>
    </rPh>
    <rPh sb="6" eb="8">
      <t>チャッコウ</t>
    </rPh>
    <rPh sb="8" eb="10">
      <t>ジョウキョウ</t>
    </rPh>
    <phoneticPr fontId="2"/>
  </si>
  <si>
    <t>（戸・㎡）</t>
    <rPh sb="1" eb="2">
      <t>ト</t>
    </rPh>
    <phoneticPr fontId="2"/>
  </si>
  <si>
    <t>持家</t>
    <rPh sb="0" eb="1">
      <t>モ</t>
    </rPh>
    <rPh sb="1" eb="2">
      <t>イエ</t>
    </rPh>
    <phoneticPr fontId="2"/>
  </si>
  <si>
    <t>貸家</t>
    <rPh sb="0" eb="1">
      <t>カ</t>
    </rPh>
    <rPh sb="1" eb="2">
      <t>ヤ</t>
    </rPh>
    <phoneticPr fontId="2"/>
  </si>
  <si>
    <t>給与住宅</t>
    <rPh sb="0" eb="2">
      <t>キュウヨ</t>
    </rPh>
    <rPh sb="2" eb="4">
      <t>ジュウタク</t>
    </rPh>
    <phoneticPr fontId="2"/>
  </si>
  <si>
    <t>分譲住宅</t>
    <rPh sb="0" eb="2">
      <t>ブンジョウ</t>
    </rPh>
    <rPh sb="2" eb="4">
      <t>ジュウタク</t>
    </rPh>
    <phoneticPr fontId="2"/>
  </si>
  <si>
    <t>床面積</t>
    <rPh sb="0" eb="3">
      <t>ユカメンセキ</t>
    </rPh>
    <phoneticPr fontId="2"/>
  </si>
  <si>
    <t>X（秘匿）</t>
    <rPh sb="2" eb="4">
      <t>ヒトク</t>
    </rPh>
    <phoneticPr fontId="2"/>
  </si>
  <si>
    <t>X（秘匿）</t>
    <phoneticPr fontId="2"/>
  </si>
  <si>
    <t>X（秘匿）</t>
  </si>
  <si>
    <t>（１１）木造家屋状況</t>
    <rPh sb="4" eb="6">
      <t>モクゾウ</t>
    </rPh>
    <rPh sb="6" eb="8">
      <t>カオク</t>
    </rPh>
    <rPh sb="8" eb="10">
      <t>ジョウキョウ</t>
    </rPh>
    <phoneticPr fontId="2"/>
  </si>
  <si>
    <t>各年１月１日現在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</si>
  <si>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区　　分</t>
    <rPh sb="0" eb="1">
      <t>ク</t>
    </rPh>
    <rPh sb="3" eb="4">
      <t>ブン</t>
    </rPh>
    <phoneticPr fontId="2"/>
  </si>
  <si>
    <t>棟数</t>
    <rPh sb="0" eb="1">
      <t>ムネ</t>
    </rPh>
    <rPh sb="1" eb="2">
      <t>スウ</t>
    </rPh>
    <phoneticPr fontId="2"/>
  </si>
  <si>
    <t>専用住宅</t>
    <rPh sb="0" eb="2">
      <t>センヨウ</t>
    </rPh>
    <rPh sb="2" eb="4">
      <t>ジュウタク</t>
    </rPh>
    <phoneticPr fontId="2"/>
  </si>
  <si>
    <t>共同住宅・寄宿舎</t>
    <rPh sb="0" eb="2">
      <t>キョウドウ</t>
    </rPh>
    <rPh sb="2" eb="4">
      <t>ジュウタク</t>
    </rPh>
    <rPh sb="5" eb="8">
      <t>キシュクシャ</t>
    </rPh>
    <phoneticPr fontId="2"/>
  </si>
  <si>
    <t>併用住宅</t>
    <rPh sb="0" eb="2">
      <t>ヘイヨウ</t>
    </rPh>
    <rPh sb="2" eb="4">
      <t>ジュウタク</t>
    </rPh>
    <phoneticPr fontId="2"/>
  </si>
  <si>
    <t>旅館・料亭・待合・ホテル</t>
    <rPh sb="0" eb="2">
      <t>リョカン</t>
    </rPh>
    <rPh sb="3" eb="5">
      <t>リョウテイ</t>
    </rPh>
    <rPh sb="6" eb="8">
      <t>マチア</t>
    </rPh>
    <phoneticPr fontId="2"/>
  </si>
  <si>
    <t>事務所・銀行・店舗</t>
    <rPh sb="0" eb="3">
      <t>ジムショ</t>
    </rPh>
    <rPh sb="4" eb="6">
      <t>ギンコウ</t>
    </rPh>
    <rPh sb="7" eb="9">
      <t>テンポ</t>
    </rPh>
    <phoneticPr fontId="2"/>
  </si>
  <si>
    <t>工場・倉庫</t>
    <rPh sb="0" eb="2">
      <t>コウジョウ</t>
    </rPh>
    <rPh sb="3" eb="5">
      <t>ソウコ</t>
    </rPh>
    <phoneticPr fontId="2"/>
  </si>
  <si>
    <t>土蔵</t>
    <rPh sb="0" eb="2">
      <t>ドゾウ</t>
    </rPh>
    <phoneticPr fontId="2"/>
  </si>
  <si>
    <t>付属家</t>
    <rPh sb="0" eb="2">
      <t>フゾク</t>
    </rPh>
    <rPh sb="2" eb="3">
      <t>イエ</t>
    </rPh>
    <phoneticPr fontId="2"/>
  </si>
  <si>
    <t>農家住宅</t>
    <rPh sb="0" eb="2">
      <t>ノウカ</t>
    </rPh>
    <rPh sb="2" eb="4">
      <t>ジュウタク</t>
    </rPh>
    <phoneticPr fontId="2"/>
  </si>
  <si>
    <t>劇場・病院</t>
    <rPh sb="0" eb="2">
      <t>ゲキジョウ</t>
    </rPh>
    <rPh sb="3" eb="5">
      <t>ビョウイン</t>
    </rPh>
    <phoneticPr fontId="2"/>
  </si>
  <si>
    <t>公衆浴場</t>
    <rPh sb="0" eb="2">
      <t>コウシュウ</t>
    </rPh>
    <rPh sb="2" eb="4">
      <t>ヨクジョウ</t>
    </rPh>
    <phoneticPr fontId="2"/>
  </si>
  <si>
    <t>平成３１年</t>
    <rPh sb="0" eb="2">
      <t>ヘイセイ</t>
    </rPh>
    <rPh sb="4" eb="5">
      <t>ネン</t>
    </rPh>
    <phoneticPr fontId="2"/>
  </si>
  <si>
    <t>旅館・料亭・ホテル</t>
    <rPh sb="0" eb="2">
      <t>リョカン</t>
    </rPh>
    <rPh sb="3" eb="5">
      <t>リョウテイ</t>
    </rPh>
    <phoneticPr fontId="2"/>
  </si>
  <si>
    <t>(平成27年度評価替えに伴い、区分の統合があるため、様式変更。)</t>
    <rPh sb="1" eb="3">
      <t>ヘイセイ</t>
    </rPh>
    <rPh sb="5" eb="6">
      <t>ネン</t>
    </rPh>
    <rPh sb="6" eb="7">
      <t>ド</t>
    </rPh>
    <rPh sb="7" eb="9">
      <t>ヒョウカ</t>
    </rPh>
    <rPh sb="9" eb="10">
      <t>ガ</t>
    </rPh>
    <rPh sb="12" eb="13">
      <t>トモナ</t>
    </rPh>
    <rPh sb="15" eb="17">
      <t>クブン</t>
    </rPh>
    <rPh sb="18" eb="20">
      <t>トウゴウ</t>
    </rPh>
    <rPh sb="26" eb="28">
      <t>ヨウシキ</t>
    </rPh>
    <rPh sb="28" eb="30">
      <t>ヘンコウ</t>
    </rPh>
    <phoneticPr fontId="2"/>
  </si>
  <si>
    <t>区　　　分</t>
    <rPh sb="0" eb="1">
      <t>ク</t>
    </rPh>
    <rPh sb="4" eb="5">
      <t>ブン</t>
    </rPh>
    <phoneticPr fontId="2"/>
  </si>
  <si>
    <t>棟数</t>
    <rPh sb="0" eb="2">
      <t>ムネスウ</t>
    </rPh>
    <phoneticPr fontId="2"/>
  </si>
  <si>
    <t>総　　　数</t>
    <rPh sb="0" eb="1">
      <t>フサ</t>
    </rPh>
    <rPh sb="4" eb="5">
      <t>カズ</t>
    </rPh>
    <phoneticPr fontId="2"/>
  </si>
  <si>
    <t>鉄骨鉄筋コンクリート造</t>
    <rPh sb="0" eb="2">
      <t>テッコツ</t>
    </rPh>
    <rPh sb="2" eb="4">
      <t>テッキン</t>
    </rPh>
    <rPh sb="10" eb="11">
      <t>ツク</t>
    </rPh>
    <phoneticPr fontId="2"/>
  </si>
  <si>
    <t>鉄筋コンクリート造</t>
    <rPh sb="0" eb="2">
      <t>テッキン</t>
    </rPh>
    <rPh sb="8" eb="9">
      <t>ツク</t>
    </rPh>
    <phoneticPr fontId="2"/>
  </si>
  <si>
    <t>住　  宅</t>
    <rPh sb="0" eb="1">
      <t>ジュウ</t>
    </rPh>
    <rPh sb="4" eb="5">
      <t>タク</t>
    </rPh>
    <phoneticPr fontId="2"/>
  </si>
  <si>
    <t>鉄骨造</t>
    <rPh sb="0" eb="2">
      <t>テッコツ</t>
    </rPh>
    <rPh sb="2" eb="3">
      <t>ツク</t>
    </rPh>
    <phoneticPr fontId="2"/>
  </si>
  <si>
    <t>アパート</t>
    <phoneticPr fontId="2"/>
  </si>
  <si>
    <t>軽量鉄骨造</t>
    <rPh sb="0" eb="2">
      <t>ケイリョウ</t>
    </rPh>
    <rPh sb="2" eb="4">
      <t>テッコツ</t>
    </rPh>
    <rPh sb="4" eb="5">
      <t>ゾウ</t>
    </rPh>
    <phoneticPr fontId="2"/>
  </si>
  <si>
    <t>れんがコンクリートブロック造</t>
    <rPh sb="13" eb="14">
      <t>ツク</t>
    </rPh>
    <phoneticPr fontId="2"/>
  </si>
  <si>
    <t>その他</t>
    <rPh sb="2" eb="3">
      <t>タ</t>
    </rPh>
    <phoneticPr fontId="2"/>
  </si>
  <si>
    <t>＊免税以下は含み、非課税分は除く</t>
    <rPh sb="1" eb="3">
      <t>メンゼイ</t>
    </rPh>
    <rPh sb="3" eb="5">
      <t>イカ</t>
    </rPh>
    <rPh sb="6" eb="7">
      <t>フク</t>
    </rPh>
    <rPh sb="9" eb="12">
      <t>ヒカゼイ</t>
    </rPh>
    <rPh sb="12" eb="13">
      <t>ブン</t>
    </rPh>
    <rPh sb="14" eb="15">
      <t>ノゾ</t>
    </rPh>
    <phoneticPr fontId="2"/>
  </si>
  <si>
    <t>（１２）非木造家屋状況</t>
    <rPh sb="4" eb="5">
      <t>ヒ</t>
    </rPh>
    <rPh sb="5" eb="7">
      <t>モクゾウ</t>
    </rPh>
    <rPh sb="7" eb="9">
      <t>カオク</t>
    </rPh>
    <rPh sb="9" eb="11">
      <t>ジョウキョウ</t>
    </rPh>
    <phoneticPr fontId="2"/>
  </si>
  <si>
    <t>棟数</t>
    <rPh sb="0" eb="2">
      <t>トウスウ</t>
    </rPh>
    <phoneticPr fontId="2"/>
  </si>
  <si>
    <t>棟数</t>
    <rPh sb="0" eb="1">
      <t>トウ</t>
    </rPh>
    <rPh sb="1" eb="2">
      <t>スウ</t>
    </rPh>
    <phoneticPr fontId="2"/>
  </si>
  <si>
    <t>＊Ｈ27～様式変更</t>
    <rPh sb="5" eb="7">
      <t>ヨウシキ</t>
    </rPh>
    <rPh sb="7" eb="9">
      <t>ヘンコウ</t>
    </rPh>
    <phoneticPr fontId="2"/>
  </si>
  <si>
    <t>岡崎南（改良）</t>
    <rPh sb="0" eb="2">
      <t>オカザキ</t>
    </rPh>
    <rPh sb="2" eb="3">
      <t>ミナミ</t>
    </rPh>
    <rPh sb="4" eb="6">
      <t>カイリョウ</t>
    </rPh>
    <phoneticPr fontId="2"/>
  </si>
  <si>
    <t>岡崎南（市営）</t>
    <rPh sb="0" eb="2">
      <t>オカザキ</t>
    </rPh>
    <rPh sb="2" eb="3">
      <t>ミナミ</t>
    </rPh>
    <rPh sb="4" eb="6">
      <t>シエイ</t>
    </rPh>
    <phoneticPr fontId="2"/>
  </si>
  <si>
    <t>出典：都市計画課</t>
    <rPh sb="3" eb="5">
      <t>トシ</t>
    </rPh>
    <rPh sb="5" eb="7">
      <t>ケイカク</t>
    </rPh>
    <rPh sb="7" eb="8">
      <t>カ</t>
    </rPh>
    <phoneticPr fontId="2"/>
  </si>
  <si>
    <t>睦公園</t>
  </si>
  <si>
    <t>睦町１３－１</t>
  </si>
  <si>
    <t>街区公園</t>
  </si>
  <si>
    <t>かわせみ公園</t>
  </si>
  <si>
    <t>深見１４２５</t>
  </si>
  <si>
    <t>都市緑地</t>
  </si>
  <si>
    <t>泉公園　　　</t>
  </si>
  <si>
    <t>泉町２丁目６</t>
  </si>
  <si>
    <t>めぐみ公園</t>
  </si>
  <si>
    <t>川井１２９２－２</t>
  </si>
  <si>
    <t>田町公園</t>
  </si>
  <si>
    <t>田町１丁目５</t>
  </si>
  <si>
    <t>川井南公園</t>
  </si>
  <si>
    <t>川井８５３－２</t>
  </si>
  <si>
    <t>葵公園</t>
  </si>
  <si>
    <t>葵町１丁目６</t>
  </si>
  <si>
    <t>神長南公園</t>
  </si>
  <si>
    <t>神長６</t>
  </si>
  <si>
    <t>旭公園</t>
  </si>
  <si>
    <t>旭町１丁目６</t>
  </si>
  <si>
    <t>れんげ公園</t>
  </si>
  <si>
    <t>葵町３丁目４－８</t>
  </si>
  <si>
    <t>三門公園</t>
  </si>
  <si>
    <t>三門町１０－１</t>
  </si>
  <si>
    <t>広岡河川公園</t>
  </si>
  <si>
    <t>広岡１７９３－１地先</t>
  </si>
  <si>
    <t>栄公園</t>
  </si>
  <si>
    <t>栄町１６－６</t>
  </si>
  <si>
    <t>小野田河川公園</t>
  </si>
  <si>
    <t>愛野２７２８－１地先</t>
  </si>
  <si>
    <t>山名公園　</t>
  </si>
  <si>
    <t>山名町５－８</t>
  </si>
  <si>
    <t>神長北公園</t>
  </si>
  <si>
    <t>袋井市神長３５－１１</t>
  </si>
  <si>
    <t>月見町南公園</t>
  </si>
  <si>
    <t>月見町１－１０</t>
  </si>
  <si>
    <t>かおるはるおか公園</t>
  </si>
  <si>
    <t>月見町北公園</t>
  </si>
  <si>
    <t>月見町８－５</t>
  </si>
  <si>
    <t>けやき公園</t>
  </si>
  <si>
    <t>袋井市可睡の杜３６－６</t>
  </si>
  <si>
    <t>南町北公園</t>
  </si>
  <si>
    <t>高尾１５２２－１</t>
  </si>
  <si>
    <t>くすのき公園</t>
  </si>
  <si>
    <t>袋井市可睡の杜４２－１９</t>
  </si>
  <si>
    <t>南町西公園</t>
  </si>
  <si>
    <t>高尾１５５９－８</t>
  </si>
  <si>
    <t>可睡の杜公園</t>
  </si>
  <si>
    <t>袋井市可睡の杜９－２２</t>
  </si>
  <si>
    <t>近隣公園</t>
  </si>
  <si>
    <t>南町南公園</t>
  </si>
  <si>
    <t>高尾１５２２－５３</t>
  </si>
  <si>
    <t>月見の里公園</t>
  </si>
  <si>
    <t>袋井市上山梨４丁目３－３</t>
  </si>
  <si>
    <t>清水公園</t>
  </si>
  <si>
    <t>清水町１７</t>
  </si>
  <si>
    <t>かけはし公園</t>
  </si>
  <si>
    <t>小川町西公園</t>
  </si>
  <si>
    <t>小川町１９－２</t>
  </si>
  <si>
    <t>浅名ポケットパーク</t>
  </si>
  <si>
    <t>袋井市浅名９４２－１</t>
  </si>
  <si>
    <t>小川町東公園</t>
  </si>
  <si>
    <t>小川町２０</t>
  </si>
  <si>
    <t>諸井ポケットパーク</t>
  </si>
  <si>
    <t>袋井市諸井１９３８－２</t>
  </si>
  <si>
    <t>砂本公園</t>
  </si>
  <si>
    <t>砂本町１０－１</t>
  </si>
  <si>
    <t>諸井十二所公園</t>
  </si>
  <si>
    <t>袋井市４５２－１２</t>
  </si>
  <si>
    <t>愛野公園</t>
  </si>
  <si>
    <t>総合公園</t>
  </si>
  <si>
    <t>二瀬公園</t>
  </si>
  <si>
    <t>袋井市中１１２２</t>
  </si>
  <si>
    <t>和公園</t>
  </si>
  <si>
    <t>方丈１丁目１－２</t>
  </si>
  <si>
    <t>あけぼのふれあい公園</t>
  </si>
  <si>
    <t>袋井市愛野１１３１－１</t>
  </si>
  <si>
    <t>育公園</t>
  </si>
  <si>
    <t>方丈４丁目４－１</t>
  </si>
  <si>
    <t>諸井ちびっこ広場</t>
  </si>
  <si>
    <t>袋井市諸井１８４９</t>
  </si>
  <si>
    <t>天橋公園</t>
  </si>
  <si>
    <t>新屋１丁目３</t>
  </si>
  <si>
    <t>Ｈ．元．９．２５</t>
  </si>
  <si>
    <t>上石野公園</t>
  </si>
  <si>
    <t>新屋公園</t>
  </si>
  <si>
    <t>新屋３丁目６－１</t>
  </si>
  <si>
    <t>天王森公園</t>
  </si>
  <si>
    <t>堀越公園</t>
  </si>
  <si>
    <t>堀越２丁目１－１</t>
  </si>
  <si>
    <t>天神町西公園</t>
  </si>
  <si>
    <t>袋井市天神町３－９</t>
  </si>
  <si>
    <t>小鳩公園</t>
  </si>
  <si>
    <t>堀越５丁目１８－５</t>
  </si>
  <si>
    <t>天神町東公園</t>
  </si>
  <si>
    <t>袋井市天神町１－１３</t>
  </si>
  <si>
    <t>メロン公園</t>
  </si>
  <si>
    <t>広岡１５５－１</t>
  </si>
  <si>
    <t>ねぎや西公園</t>
  </si>
  <si>
    <t>袋井市愛野東１－２１－１</t>
  </si>
  <si>
    <t>小笠沢川公園</t>
  </si>
  <si>
    <t>上田町２６７－１</t>
  </si>
  <si>
    <t>ねぎや中公園</t>
  </si>
  <si>
    <t>袋井市愛野東１－２６－１</t>
  </si>
  <si>
    <t>原野谷川スポーツ公園</t>
  </si>
  <si>
    <t>新池２０８３－２地先</t>
  </si>
  <si>
    <t>ねぎや東公園</t>
  </si>
  <si>
    <t>袋井市愛野東２－２６</t>
  </si>
  <si>
    <t>川井公園</t>
  </si>
  <si>
    <t>川井２８７－１</t>
  </si>
  <si>
    <t>浅羽中央公園</t>
  </si>
  <si>
    <t>袋井市浅羽１６４４－１</t>
  </si>
  <si>
    <t>原野谷川緑道</t>
  </si>
  <si>
    <t>高尾２２４４地先</t>
  </si>
  <si>
    <t>緑道</t>
  </si>
  <si>
    <t>豊沢の丘公園</t>
  </si>
  <si>
    <t>袋井市豊沢１０５５－１</t>
  </si>
  <si>
    <t>原野谷川親水公園</t>
  </si>
  <si>
    <t>愛野３１６４－１</t>
  </si>
  <si>
    <t>新池東公園</t>
  </si>
  <si>
    <t>袋井市新池３１８１</t>
  </si>
  <si>
    <t>袋井宿場公園</t>
  </si>
  <si>
    <t>袋井１４０－１</t>
  </si>
  <si>
    <t>新池西公園</t>
  </si>
  <si>
    <t>袋井市新池３０７７</t>
  </si>
  <si>
    <t>じぞう公園</t>
  </si>
  <si>
    <t>下山梨１丁目６－６</t>
  </si>
  <si>
    <t>上貫名せせらぎ公園</t>
  </si>
  <si>
    <t>袋井市広岡３８６０</t>
  </si>
  <si>
    <t>ひかり公園</t>
  </si>
  <si>
    <t>下山梨２丁目７－６</t>
  </si>
  <si>
    <t>鶴松公園</t>
  </si>
  <si>
    <t>袋井市山科２９６２－１</t>
  </si>
  <si>
    <t>堀越久能緑道</t>
  </si>
  <si>
    <t>堀越３丁目１３－１地先</t>
  </si>
  <si>
    <t>風見の森公園</t>
  </si>
  <si>
    <t>袋井市岡崎６６３５－４</t>
  </si>
  <si>
    <t>新池堀越緑道</t>
  </si>
  <si>
    <t>川井１４１８－１０</t>
  </si>
  <si>
    <t>宇刈里山公園</t>
  </si>
  <si>
    <t>袋井市宇刈３１９３</t>
  </si>
  <si>
    <t>方丈新屋緑道</t>
  </si>
  <si>
    <t>方丈３丁目１－１地先</t>
  </si>
  <si>
    <t>池の谷公園</t>
  </si>
  <si>
    <t>袋井市愛野南２－３７</t>
  </si>
  <si>
    <t>田原緑地</t>
  </si>
  <si>
    <t>新池９３２</t>
  </si>
  <si>
    <t>西野原公園</t>
  </si>
  <si>
    <t>袋井市愛野南４－２５</t>
  </si>
  <si>
    <t>高尾町公園</t>
  </si>
  <si>
    <t>高尾町１９－３</t>
  </si>
  <si>
    <t>東野原公園</t>
  </si>
  <si>
    <t>袋井市愛野南３－２３</t>
  </si>
  <si>
    <t>菩提ふれあい公園</t>
  </si>
  <si>
    <t>豊沢４２７－７</t>
  </si>
  <si>
    <t>宮前公園</t>
  </si>
  <si>
    <t>袋井市愛野南４-４２</t>
  </si>
  <si>
    <t>やまもも公園</t>
  </si>
  <si>
    <t>可睡の杜７－１３</t>
  </si>
  <si>
    <t>掛之上ほのぼの公園</t>
  </si>
  <si>
    <t>神長中央公園</t>
  </si>
  <si>
    <t>神長１７－１</t>
  </si>
  <si>
    <t>上山梨おひさま公園</t>
  </si>
  <si>
    <t>袋井市上山梨５－８－７</t>
  </si>
  <si>
    <t>本町宿場公園</t>
  </si>
  <si>
    <t>袋井１０２－１</t>
  </si>
  <si>
    <t>小笠山総合運動公園</t>
  </si>
  <si>
    <t>袋井市愛野２３００－１</t>
  </si>
  <si>
    <t>広域公園</t>
  </si>
  <si>
    <t>めだか公園</t>
  </si>
  <si>
    <t>上山梨１６６９－１</t>
  </si>
  <si>
    <t>都市公園供用面積</t>
    <rPh sb="0" eb="2">
      <t>トシ</t>
    </rPh>
    <rPh sb="2" eb="4">
      <t>コウエン</t>
    </rPh>
    <rPh sb="4" eb="6">
      <t>キョウヨウ</t>
    </rPh>
    <rPh sb="6" eb="8">
      <t>メンセキ</t>
    </rPh>
    <phoneticPr fontId="2"/>
  </si>
  <si>
    <t>虹のささやき公園</t>
  </si>
  <si>
    <t>小山１７３６－１</t>
  </si>
  <si>
    <t>街区公園　　　　59箇所</t>
    <rPh sb="0" eb="1">
      <t>ガイ</t>
    </rPh>
    <rPh sb="1" eb="2">
      <t>ク</t>
    </rPh>
    <rPh sb="2" eb="4">
      <t>コウエン</t>
    </rPh>
    <rPh sb="10" eb="12">
      <t>カショ</t>
    </rPh>
    <phoneticPr fontId="2"/>
  </si>
  <si>
    <t>施行面積
（ha）</t>
    <rPh sb="0" eb="2">
      <t>セコウ</t>
    </rPh>
    <rPh sb="2" eb="4">
      <t>メンセキ</t>
    </rPh>
    <phoneticPr fontId="2"/>
  </si>
  <si>
    <t>S29～S45</t>
  </si>
  <si>
    <t>S47～H９</t>
  </si>
  <si>
    <t>H10～H27</t>
  </si>
  <si>
    <t>S41～S49</t>
  </si>
  <si>
    <t>S45～S49</t>
  </si>
  <si>
    <t>S51～S54</t>
  </si>
  <si>
    <t>S53～S60</t>
  </si>
  <si>
    <t>S55～H１</t>
  </si>
  <si>
    <t>S55～S63</t>
  </si>
  <si>
    <t>S62～H８</t>
  </si>
  <si>
    <t>S63～H10</t>
  </si>
  <si>
    <t>H５～H11</t>
  </si>
  <si>
    <t>H６～H11</t>
  </si>
  <si>
    <t>H７～H11</t>
  </si>
  <si>
    <t>H10～H18</t>
  </si>
  <si>
    <t>H14～H19</t>
  </si>
  <si>
    <t>H７～H23</t>
  </si>
  <si>
    <t>H９～H21</t>
  </si>
  <si>
    <t>H10～H23</t>
  </si>
  <si>
    <t>H18～H23</t>
  </si>
  <si>
    <t>H24～H29</t>
  </si>
  <si>
    <t>駅南田端商業</t>
    <rPh sb="0" eb="1">
      <t>エキ</t>
    </rPh>
    <rPh sb="1" eb="2">
      <t>ナン</t>
    </rPh>
    <rPh sb="2" eb="4">
      <t>タバタ</t>
    </rPh>
    <rPh sb="4" eb="6">
      <t>ショウギョウ</t>
    </rPh>
    <phoneticPr fontId="2"/>
  </si>
  <si>
    <t>H25～H27</t>
  </si>
  <si>
    <t>令和２年</t>
    <rPh sb="0" eb="2">
      <t>レイワ</t>
    </rPh>
    <rPh sb="3" eb="4">
      <t>ネン</t>
    </rPh>
    <phoneticPr fontId="2"/>
  </si>
  <si>
    <t>-</t>
    <phoneticPr fontId="2"/>
  </si>
  <si>
    <t>（９）市営住宅の明細</t>
    <rPh sb="3" eb="5">
      <t>シエイ</t>
    </rPh>
    <rPh sb="5" eb="7">
      <t>ジュウタク</t>
    </rPh>
    <rPh sb="8" eb="10">
      <t>メイサイ</t>
    </rPh>
    <phoneticPr fontId="2"/>
  </si>
  <si>
    <t>月見町Ｃ・Ｄ</t>
    <rPh sb="0" eb="3">
      <t>ツキミチョウ</t>
    </rPh>
    <phoneticPr fontId="2"/>
  </si>
  <si>
    <t>月見町Ａ・Ｂ</t>
    <rPh sb="0" eb="3">
      <t>ツキミチョウ</t>
    </rPh>
    <phoneticPr fontId="2"/>
  </si>
  <si>
    <t>太田西Ｃ</t>
    <rPh sb="0" eb="2">
      <t>オオタ</t>
    </rPh>
    <rPh sb="2" eb="3">
      <t>ニシ</t>
    </rPh>
    <phoneticPr fontId="2"/>
  </si>
  <si>
    <t>太田西Ａ</t>
    <rPh sb="0" eb="2">
      <t>オオタ</t>
    </rPh>
    <rPh sb="2" eb="3">
      <t>ニシ</t>
    </rPh>
    <phoneticPr fontId="2"/>
  </si>
  <si>
    <t>太田西Ｂ</t>
    <rPh sb="0" eb="2">
      <t>オオタ</t>
    </rPh>
    <rPh sb="2" eb="3">
      <t>ニシ</t>
    </rPh>
    <phoneticPr fontId="2"/>
  </si>
  <si>
    <t>太田西Ｄ</t>
    <rPh sb="0" eb="2">
      <t>オオタ</t>
    </rPh>
    <rPh sb="2" eb="3">
      <t>ニシ</t>
    </rPh>
    <phoneticPr fontId="2"/>
  </si>
  <si>
    <t>広岡Ａ</t>
    <rPh sb="0" eb="2">
      <t>ヒロオカ</t>
    </rPh>
    <phoneticPr fontId="2"/>
  </si>
  <si>
    <t>広岡Ｂ</t>
    <rPh sb="0" eb="2">
      <t>ヒロオカ</t>
    </rPh>
    <phoneticPr fontId="2"/>
  </si>
  <si>
    <t>旭ヶ丘Ｂ</t>
    <rPh sb="0" eb="3">
      <t>アサヒガオカ</t>
    </rPh>
    <phoneticPr fontId="2"/>
  </si>
  <si>
    <t>旭ヶ丘Ａ</t>
    <rPh sb="0" eb="3">
      <t>アサヒガオカ</t>
    </rPh>
    <phoneticPr fontId="2"/>
  </si>
  <si>
    <t>広岡Ｃ（3DK）</t>
    <rPh sb="0" eb="2">
      <t>ヒロオカ</t>
    </rPh>
    <phoneticPr fontId="2"/>
  </si>
  <si>
    <t>広岡Ｃ（2LDK）</t>
    <rPh sb="0" eb="2">
      <t>ヒロオカ</t>
    </rPh>
    <phoneticPr fontId="2"/>
  </si>
  <si>
    <t>広岡Ｃ（2DK）</t>
    <rPh sb="0" eb="2">
      <t>ヒロオカ</t>
    </rPh>
    <phoneticPr fontId="2"/>
  </si>
  <si>
    <t>田町Ｂ（3DK）</t>
    <rPh sb="0" eb="2">
      <t>タマチ</t>
    </rPh>
    <phoneticPr fontId="2"/>
  </si>
  <si>
    <t>田町Ｂ（2DK）</t>
    <rPh sb="0" eb="2">
      <t>タマチ</t>
    </rPh>
    <phoneticPr fontId="2"/>
  </si>
  <si>
    <t>田町Ｃ（3DK）</t>
    <rPh sb="0" eb="2">
      <t>タマチ</t>
    </rPh>
    <phoneticPr fontId="2"/>
  </si>
  <si>
    <t>田町Ｃ（2DK）</t>
    <rPh sb="0" eb="2">
      <t>タマチ</t>
    </rPh>
    <phoneticPr fontId="2"/>
  </si>
  <si>
    <t>浅羽岡山線</t>
    <rPh sb="0" eb="2">
      <t>アサバ</t>
    </rPh>
    <rPh sb="2" eb="4">
      <t>オカヤマ</t>
    </rPh>
    <rPh sb="4" eb="5">
      <t>セン</t>
    </rPh>
    <phoneticPr fontId="2"/>
  </si>
  <si>
    <t>令和３年</t>
    <rPh sb="0" eb="2">
      <t>レイワ</t>
    </rPh>
    <rPh sb="3" eb="4">
      <t>ネン</t>
    </rPh>
    <phoneticPr fontId="2"/>
  </si>
  <si>
    <t>令和元年</t>
    <rPh sb="0" eb="2">
      <t>レイワ</t>
    </rPh>
    <rPh sb="2" eb="4">
      <t>ガンネン</t>
    </rPh>
    <phoneticPr fontId="2"/>
  </si>
  <si>
    <t>令和元年</t>
    <rPh sb="0" eb="4">
      <t>レイワガンネン</t>
    </rPh>
    <phoneticPr fontId="2"/>
  </si>
  <si>
    <t>出典：維持管理課</t>
    <rPh sb="3" eb="7">
      <t>イジカンリ</t>
    </rPh>
    <rPh sb="7" eb="8">
      <t>カ</t>
    </rPh>
    <phoneticPr fontId="2"/>
  </si>
  <si>
    <t>豊沢１７２７</t>
    <rPh sb="0" eb="2">
      <t>トヨサワ</t>
    </rPh>
    <phoneticPr fontId="2"/>
  </si>
  <si>
    <t>袋井市愛野南１－２９</t>
    <rPh sb="5" eb="6">
      <t>ミナミ</t>
    </rPh>
    <phoneticPr fontId="2"/>
  </si>
  <si>
    <t>袋井市掛之上２２－１</t>
    <rPh sb="0" eb="3">
      <t>フクロイシ</t>
    </rPh>
    <rPh sb="3" eb="4">
      <t>カケ</t>
    </rPh>
    <rPh sb="4" eb="5">
      <t>ノ</t>
    </rPh>
    <rPh sb="5" eb="6">
      <t>ウエ</t>
    </rPh>
    <phoneticPr fontId="2"/>
  </si>
  <si>
    <t>出典：維持管理課</t>
    <rPh sb="0" eb="2">
      <t>シュッテン</t>
    </rPh>
    <rPh sb="3" eb="5">
      <t>イジ</t>
    </rPh>
    <rPh sb="5" eb="7">
      <t>カンリ</t>
    </rPh>
    <rPh sb="7" eb="8">
      <t>カ</t>
    </rPh>
    <phoneticPr fontId="2"/>
  </si>
  <si>
    <t>H27～R10</t>
  </si>
  <si>
    <t>H30～R3</t>
  </si>
  <si>
    <t>H28～R3</t>
  </si>
  <si>
    <t>令和４年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</si>
  <si>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</si>
  <si>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</si>
  <si>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</si>
  <si>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</si>
  <si>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</si>
  <si>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</si>
  <si>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</si>
  <si>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</si>
  <si>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</si>
  <si>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</si>
  <si>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</si>
  <si>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</si>
  <si>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</si>
  <si>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</si>
  <si>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出典：維持管理課（静岡県河川指定調書）</t>
    <rPh sb="0" eb="2">
      <t>シュッテン</t>
    </rPh>
    <rPh sb="3" eb="5">
      <t>イジ</t>
    </rPh>
    <rPh sb="5" eb="7">
      <t>カンリ</t>
    </rPh>
    <rPh sb="7" eb="8">
      <t>カ</t>
    </rPh>
    <phoneticPr fontId="2"/>
  </si>
  <si>
    <r>
      <t>平成18年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</si>
  <si>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平成19年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</si>
  <si>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平成20年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</si>
  <si>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平成21年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</si>
  <si>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平成22年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</si>
  <si>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平成23年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</si>
  <si>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平成24年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</si>
  <si>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平成25年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</si>
  <si>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平成26年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</si>
  <si>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平成27年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</si>
  <si>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平成28年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</si>
  <si>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平成29年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</si>
  <si>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平成30年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</si>
  <si>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t>出典：維持管理課（静岡県道路現況調書）</t>
    <rPh sb="3" eb="5">
      <t>イジ</t>
    </rPh>
    <rPh sb="5" eb="7">
      <t>カンリ</t>
    </rPh>
    <rPh sb="7" eb="8">
      <t>カ</t>
    </rPh>
    <rPh sb="9" eb="12">
      <t>シズオカケン</t>
    </rPh>
    <rPh sb="12" eb="14">
      <t>ドウロ</t>
    </rPh>
    <rPh sb="14" eb="16">
      <t>ゲンキョウ</t>
    </rPh>
    <rPh sb="16" eb="18">
      <t>チョウショ</t>
    </rPh>
    <phoneticPr fontId="2"/>
  </si>
  <si>
    <t>（単位：m、ha）</t>
    <rPh sb="1" eb="3">
      <t>タンイ</t>
    </rPh>
    <phoneticPr fontId="2"/>
  </si>
  <si>
    <t>出典：維持管理課（都市下水路台帳）</t>
    <rPh sb="3" eb="7">
      <t>イジカンリ</t>
    </rPh>
    <rPh sb="7" eb="8">
      <t>カ</t>
    </rPh>
    <phoneticPr fontId="2"/>
  </si>
  <si>
    <t>出典：平成17年～令和２年　静岡県くらし・環境部建築住宅局住まいづくり課</t>
    <rPh sb="3" eb="5">
      <t>ヘイセイ</t>
    </rPh>
    <rPh sb="7" eb="8">
      <t>ネン</t>
    </rPh>
    <rPh sb="9" eb="11">
      <t>レイワ</t>
    </rPh>
    <rPh sb="12" eb="13">
      <t>ネン</t>
    </rPh>
    <rPh sb="14" eb="16">
      <t>シズオカ</t>
    </rPh>
    <phoneticPr fontId="2"/>
  </si>
  <si>
    <t>　　　　令和３年～　建築着工統計調査</t>
    <rPh sb="4" eb="6">
      <t>レイワ</t>
    </rPh>
    <rPh sb="7" eb="8">
      <t>ネン</t>
    </rPh>
    <phoneticPr fontId="2"/>
  </si>
  <si>
    <t>平成31年</t>
    <rPh sb="0" eb="2">
      <t>ヘイセイ</t>
    </rPh>
    <rPh sb="4" eb="5">
      <t>ネン</t>
    </rPh>
    <phoneticPr fontId="2"/>
  </si>
  <si>
    <t>（単位：棟、㎡）</t>
    <rPh sb="1" eb="3">
      <t>タンイ</t>
    </rPh>
    <rPh sb="4" eb="5">
      <t>ムネ</t>
    </rPh>
    <phoneticPr fontId="2"/>
  </si>
  <si>
    <t>令和５年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</si>
  <si>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2"/>
  </si>
  <si>
    <t>出典：都市整備課</t>
    <rPh sb="3" eb="5">
      <t>トシ</t>
    </rPh>
    <rPh sb="5" eb="7">
      <t>セイビ</t>
    </rPh>
    <rPh sb="7" eb="8">
      <t>カ</t>
    </rPh>
    <phoneticPr fontId="2"/>
  </si>
  <si>
    <t>大門沿道整備</t>
    <rPh sb="0" eb="6">
      <t>ダイモンエンドウセイビ</t>
    </rPh>
    <phoneticPr fontId="2"/>
  </si>
  <si>
    <t>袋井市大谷1149-240</t>
    <rPh sb="0" eb="3">
      <t>フクロイシ</t>
    </rPh>
    <rPh sb="3" eb="5">
      <t>オオヤ</t>
    </rPh>
    <phoneticPr fontId="2"/>
  </si>
  <si>
    <t>合計　　　　　　　87箇所</t>
    <rPh sb="0" eb="2">
      <t>ゴウケイ</t>
    </rPh>
    <rPh sb="11" eb="13">
      <t>カショ</t>
    </rPh>
    <phoneticPr fontId="2"/>
  </si>
  <si>
    <t>都市緑地　　　　１8箇所</t>
    <rPh sb="0" eb="2">
      <t>トシ</t>
    </rPh>
    <rPh sb="2" eb="4">
      <t>リョクチ</t>
    </rPh>
    <rPh sb="10" eb="12">
      <t>カショ</t>
    </rPh>
    <phoneticPr fontId="2"/>
  </si>
  <si>
    <r>
      <t>8</t>
    </r>
    <r>
      <rPr>
        <sz val="11"/>
        <rFont val="ＭＳ Ｐゴシック"/>
        <family val="3"/>
        <charset val="128"/>
      </rPr>
      <t>2(49)</t>
    </r>
  </si>
  <si>
    <r>
      <t>1</t>
    </r>
    <r>
      <rPr>
        <sz val="11"/>
        <rFont val="ＭＳ Ｐゴシック"/>
        <family val="3"/>
        <charset val="128"/>
      </rPr>
      <t>60(111)</t>
    </r>
  </si>
  <si>
    <t>出典：課税課</t>
    <rPh sb="3" eb="5">
      <t>カゼイ</t>
    </rPh>
    <rPh sb="5" eb="6">
      <t>カ</t>
    </rPh>
    <phoneticPr fontId="2"/>
  </si>
  <si>
    <t>（旧袋井市分）</t>
    <rPh sb="1" eb="2">
      <t>キュウ</t>
    </rPh>
    <rPh sb="2" eb="5">
      <t>フクロイシ</t>
    </rPh>
    <rPh sb="5" eb="6">
      <t>ブン</t>
    </rPh>
    <phoneticPr fontId="2"/>
  </si>
  <si>
    <t>（旧浅羽町分）</t>
    <rPh sb="1" eb="2">
      <t>キュウ</t>
    </rPh>
    <rPh sb="2" eb="4">
      <t>アサバ</t>
    </rPh>
    <rPh sb="4" eb="5">
      <t>マチ</t>
    </rPh>
    <rPh sb="5" eb="6">
      <t>ブン</t>
    </rPh>
    <phoneticPr fontId="2"/>
  </si>
  <si>
    <t>（２）河川　　（２級）</t>
    <rPh sb="3" eb="5">
      <t>カセン</t>
    </rPh>
    <rPh sb="9" eb="10">
      <t>キュウ</t>
    </rPh>
    <phoneticPr fontId="2"/>
  </si>
  <si>
    <t>施行後公共用地率</t>
    <rPh sb="0" eb="3">
      <t>セコウゴ</t>
    </rPh>
    <rPh sb="3" eb="4">
      <t>コウ</t>
    </rPh>
    <rPh sb="4" eb="5">
      <t>トモ</t>
    </rPh>
    <rPh sb="5" eb="7">
      <t>ヨウチ</t>
    </rPh>
    <rPh sb="7" eb="8">
      <t>リツ</t>
    </rPh>
    <phoneticPr fontId="2"/>
  </si>
  <si>
    <t>（５）都市公園</t>
    <rPh sb="3" eb="5">
      <t>トシ</t>
    </rPh>
    <rPh sb="5" eb="7">
      <t>コウエン</t>
    </rPh>
    <phoneticPr fontId="2"/>
  </si>
  <si>
    <t>令和６年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</si>
  <si>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3"/>
  </si>
  <si>
    <t>土橋</t>
    <rPh sb="0" eb="2">
      <t>ツチハシ</t>
    </rPh>
    <phoneticPr fontId="2"/>
  </si>
  <si>
    <t>戸建形式住宅</t>
    <rPh sb="0" eb="2">
      <t>コダ</t>
    </rPh>
    <rPh sb="2" eb="4">
      <t>ケイシキ</t>
    </rPh>
    <rPh sb="4" eb="6">
      <t>ジュウタク</t>
    </rPh>
    <phoneticPr fontId="2"/>
  </si>
  <si>
    <t>令和６年度評価替えにより名称および集計方法変更（別添資料参照）</t>
    <rPh sb="0" eb="2">
      <t>レイワ</t>
    </rPh>
    <rPh sb="3" eb="4">
      <t>ネン</t>
    </rPh>
    <rPh sb="4" eb="5">
      <t>ド</t>
    </rPh>
    <rPh sb="5" eb="7">
      <t>ヒョウカ</t>
    </rPh>
    <rPh sb="7" eb="8">
      <t>ガ</t>
    </rPh>
    <rPh sb="12" eb="14">
      <t>メイショウ</t>
    </rPh>
    <rPh sb="17" eb="19">
      <t>シュウケイ</t>
    </rPh>
    <rPh sb="19" eb="21">
      <t>ホウホウ</t>
    </rPh>
    <rPh sb="21" eb="23">
      <t>ヘンコウ</t>
    </rPh>
    <rPh sb="24" eb="26">
      <t>ベッテン</t>
    </rPh>
    <rPh sb="26" eb="28">
      <t>シリョウ</t>
    </rPh>
    <rPh sb="28" eb="30">
      <t>サンショウ</t>
    </rPh>
    <phoneticPr fontId="2"/>
  </si>
  <si>
    <t>集合形式住宅</t>
    <rPh sb="0" eb="2">
      <t>シュウゴウ</t>
    </rPh>
    <rPh sb="2" eb="4">
      <t>ケイシキ</t>
    </rPh>
    <rPh sb="4" eb="6">
      <t>ジュウタク</t>
    </rPh>
    <phoneticPr fontId="2"/>
  </si>
  <si>
    <t>ホテル・旅館</t>
    <rPh sb="4" eb="6">
      <t>リョカン</t>
    </rPh>
    <phoneticPr fontId="2"/>
  </si>
  <si>
    <t>事務所・店舗</t>
    <rPh sb="0" eb="2">
      <t>ジム</t>
    </rPh>
    <rPh sb="2" eb="3">
      <t>ショ</t>
    </rPh>
    <rPh sb="4" eb="6">
      <t>テンポ</t>
    </rPh>
    <phoneticPr fontId="2"/>
  </si>
  <si>
    <t>工場・倉庫</t>
    <rPh sb="0" eb="2">
      <t>コウジョウ</t>
    </rPh>
    <phoneticPr fontId="2"/>
  </si>
  <si>
    <t>出典：維持管理課（静岡県道路現況調書）</t>
    <rPh sb="9" eb="12">
      <t>シズオカケン</t>
    </rPh>
    <rPh sb="12" eb="14">
      <t>ドウロ</t>
    </rPh>
    <rPh sb="14" eb="16">
      <t>ゲンキョウ</t>
    </rPh>
    <rPh sb="16" eb="18">
      <t>チョウショ</t>
    </rPh>
    <phoneticPr fontId="2"/>
  </si>
  <si>
    <t>出典：維持管理課（静岡県道路現況調書）　</t>
    <rPh sb="9" eb="12">
      <t>シズオカケン</t>
    </rPh>
    <rPh sb="12" eb="14">
      <t>ドウロ</t>
    </rPh>
    <rPh sb="14" eb="16">
      <t>ゲンキョウ</t>
    </rPh>
    <rPh sb="16" eb="18">
      <t>チョウショ</t>
    </rPh>
    <phoneticPr fontId="2"/>
  </si>
  <si>
    <t>太田川</t>
    <phoneticPr fontId="15"/>
  </si>
  <si>
    <t>敷地川</t>
    <rPh sb="0" eb="2">
      <t>シキジ</t>
    </rPh>
    <rPh sb="2" eb="3">
      <t>カワ</t>
    </rPh>
    <phoneticPr fontId="15"/>
  </si>
  <si>
    <t>磐田市虫生字上の平４６７番地先の林道寺下橋</t>
    <rPh sb="0" eb="3">
      <t>イワタシ</t>
    </rPh>
    <rPh sb="3" eb="4">
      <t>ムシ</t>
    </rPh>
    <rPh sb="4" eb="5">
      <t>オ</t>
    </rPh>
    <rPh sb="5" eb="6">
      <t>アザ</t>
    </rPh>
    <rPh sb="6" eb="7">
      <t>カミ</t>
    </rPh>
    <rPh sb="8" eb="9">
      <t>ヒラ</t>
    </rPh>
    <rPh sb="12" eb="14">
      <t>バンチ</t>
    </rPh>
    <rPh sb="14" eb="15">
      <t>サキ</t>
    </rPh>
    <rPh sb="16" eb="18">
      <t>リンドウ</t>
    </rPh>
    <rPh sb="18" eb="19">
      <t>テラ</t>
    </rPh>
    <rPh sb="19" eb="20">
      <t>シタ</t>
    </rPh>
    <rPh sb="20" eb="21">
      <t>ハシ</t>
    </rPh>
    <phoneticPr fontId="15"/>
  </si>
  <si>
    <t>太田川への合流点</t>
    <rPh sb="0" eb="3">
      <t>オオタガワ</t>
    </rPh>
    <rPh sb="5" eb="8">
      <t>ゴウリュウテン</t>
    </rPh>
    <phoneticPr fontId="15"/>
  </si>
  <si>
    <t>一宮川</t>
    <rPh sb="0" eb="2">
      <t>イチノミヤ</t>
    </rPh>
    <rPh sb="2" eb="3">
      <t>カワ</t>
    </rPh>
    <phoneticPr fontId="15"/>
  </si>
  <si>
    <t>左岸：森町一宮字大明神３９８６番の４地先</t>
    <rPh sb="0" eb="2">
      <t>サガン</t>
    </rPh>
    <rPh sb="3" eb="5">
      <t>モリマチ</t>
    </rPh>
    <rPh sb="5" eb="7">
      <t>イチノミヤ</t>
    </rPh>
    <rPh sb="7" eb="8">
      <t>アザ</t>
    </rPh>
    <rPh sb="8" eb="11">
      <t>ダイミョウジン</t>
    </rPh>
    <rPh sb="15" eb="16">
      <t>バン</t>
    </rPh>
    <rPh sb="18" eb="19">
      <t>チ</t>
    </rPh>
    <rPh sb="19" eb="20">
      <t>チサキ</t>
    </rPh>
    <phoneticPr fontId="15"/>
  </si>
  <si>
    <t>敷地川への合流点</t>
    <rPh sb="0" eb="2">
      <t>シキジ</t>
    </rPh>
    <rPh sb="2" eb="3">
      <t>カワ</t>
    </rPh>
    <rPh sb="5" eb="7">
      <t>ゴウリュウ</t>
    </rPh>
    <rPh sb="7" eb="8">
      <t>テン</t>
    </rPh>
    <phoneticPr fontId="15"/>
  </si>
  <si>
    <t>右岸：森町一宮字下馬下３９８５番の１の１地先</t>
    <rPh sb="0" eb="2">
      <t>ウガン</t>
    </rPh>
    <rPh sb="3" eb="5">
      <t>モリマチ</t>
    </rPh>
    <rPh sb="5" eb="7">
      <t>イチノミヤ</t>
    </rPh>
    <rPh sb="7" eb="8">
      <t>アザ</t>
    </rPh>
    <rPh sb="8" eb="9">
      <t>シモ</t>
    </rPh>
    <rPh sb="9" eb="10">
      <t>ウマ</t>
    </rPh>
    <rPh sb="10" eb="11">
      <t>シタ</t>
    </rPh>
    <rPh sb="15" eb="16">
      <t>バン</t>
    </rPh>
    <rPh sb="20" eb="22">
      <t>チサキ</t>
    </rPh>
    <phoneticPr fontId="15"/>
  </si>
  <si>
    <t>中沢川</t>
    <rPh sb="0" eb="2">
      <t>ナカザワ</t>
    </rPh>
    <rPh sb="2" eb="3">
      <t>カワ</t>
    </rPh>
    <phoneticPr fontId="15"/>
  </si>
  <si>
    <t>袋井市見取１７９５番の４地先の幕ケ谷下橋</t>
    <rPh sb="0" eb="3">
      <t>フクロイシ</t>
    </rPh>
    <rPh sb="3" eb="5">
      <t>ミト</t>
    </rPh>
    <rPh sb="9" eb="10">
      <t>バン</t>
    </rPh>
    <rPh sb="12" eb="14">
      <t>チサキ</t>
    </rPh>
    <rPh sb="15" eb="16">
      <t>マク</t>
    </rPh>
    <rPh sb="17" eb="18">
      <t>タニ</t>
    </rPh>
    <rPh sb="18" eb="19">
      <t>シタ</t>
    </rPh>
    <rPh sb="19" eb="20">
      <t>ハシ</t>
    </rPh>
    <phoneticPr fontId="15"/>
  </si>
  <si>
    <t>小藪川</t>
    <rPh sb="0" eb="1">
      <t>コ</t>
    </rPh>
    <rPh sb="1" eb="2">
      <t>ヤブ</t>
    </rPh>
    <rPh sb="2" eb="3">
      <t>カワ</t>
    </rPh>
    <phoneticPr fontId="15"/>
  </si>
  <si>
    <t>大橋川合流点</t>
    <rPh sb="0" eb="2">
      <t>オオハシ</t>
    </rPh>
    <rPh sb="2" eb="3">
      <t>カワ</t>
    </rPh>
    <rPh sb="3" eb="6">
      <t>ゴウリュウテン</t>
    </rPh>
    <phoneticPr fontId="15"/>
  </si>
  <si>
    <t>太田川</t>
    <rPh sb="0" eb="2">
      <t>オオタ</t>
    </rPh>
    <rPh sb="2" eb="3">
      <t>カワ</t>
    </rPh>
    <phoneticPr fontId="15"/>
  </si>
  <si>
    <t>森町三倉字中ノ在家２４８７番の3地先の大河内砂防堰堤</t>
    <rPh sb="0" eb="2">
      <t>モリマチ</t>
    </rPh>
    <rPh sb="2" eb="4">
      <t>ミクラ</t>
    </rPh>
    <rPh sb="4" eb="5">
      <t>アザ</t>
    </rPh>
    <rPh sb="5" eb="6">
      <t>ナカ</t>
    </rPh>
    <rPh sb="7" eb="9">
      <t>ザイケ</t>
    </rPh>
    <rPh sb="13" eb="14">
      <t>バン</t>
    </rPh>
    <rPh sb="16" eb="18">
      <t>チサキ</t>
    </rPh>
    <rPh sb="19" eb="22">
      <t>オオコウチ</t>
    </rPh>
    <rPh sb="22" eb="24">
      <t>サボウ</t>
    </rPh>
    <rPh sb="24" eb="26">
      <t>エンテイ</t>
    </rPh>
    <phoneticPr fontId="15"/>
  </si>
  <si>
    <t>海に至る</t>
    <rPh sb="0" eb="1">
      <t>ウミ</t>
    </rPh>
    <rPh sb="2" eb="3">
      <t>イタ</t>
    </rPh>
    <phoneticPr fontId="15"/>
  </si>
  <si>
    <t>宇刈川</t>
    <rPh sb="0" eb="2">
      <t>ウガリ</t>
    </rPh>
    <rPh sb="2" eb="3">
      <t>カワ</t>
    </rPh>
    <phoneticPr fontId="15"/>
  </si>
  <si>
    <t>袋井市宇刈字三田ケ谷３１６０番の１地先の津島橋</t>
    <rPh sb="0" eb="3">
      <t>フクロイシ</t>
    </rPh>
    <rPh sb="3" eb="5">
      <t>ウガリ</t>
    </rPh>
    <rPh sb="5" eb="6">
      <t>アザ</t>
    </rPh>
    <rPh sb="6" eb="8">
      <t>ミタ</t>
    </rPh>
    <rPh sb="9" eb="10">
      <t>タニ</t>
    </rPh>
    <rPh sb="14" eb="15">
      <t>バン</t>
    </rPh>
    <rPh sb="17" eb="19">
      <t>チサキ</t>
    </rPh>
    <rPh sb="20" eb="22">
      <t>ツシマ</t>
    </rPh>
    <rPh sb="22" eb="23">
      <t>ハシ</t>
    </rPh>
    <phoneticPr fontId="15"/>
  </si>
  <si>
    <t>原野谷川への合流点</t>
    <rPh sb="0" eb="2">
      <t>ハラノ</t>
    </rPh>
    <rPh sb="2" eb="3">
      <t>タニ</t>
    </rPh>
    <rPh sb="3" eb="4">
      <t>カワ</t>
    </rPh>
    <rPh sb="6" eb="9">
      <t>ゴウリュウテン</t>
    </rPh>
    <phoneticPr fontId="15"/>
  </si>
  <si>
    <t>沖之川</t>
    <rPh sb="0" eb="1">
      <t>オキ</t>
    </rPh>
    <rPh sb="1" eb="2">
      <t>ノ</t>
    </rPh>
    <rPh sb="2" eb="3">
      <t>カワ</t>
    </rPh>
    <phoneticPr fontId="15"/>
  </si>
  <si>
    <t>袋井市村松字屋形５６４番の３地先の滝之川橋</t>
    <rPh sb="0" eb="3">
      <t>フクロイシ</t>
    </rPh>
    <rPh sb="3" eb="5">
      <t>ムラマツ</t>
    </rPh>
    <rPh sb="5" eb="6">
      <t>アザ</t>
    </rPh>
    <rPh sb="6" eb="8">
      <t>ヤカタ</t>
    </rPh>
    <rPh sb="11" eb="12">
      <t>バン</t>
    </rPh>
    <rPh sb="14" eb="16">
      <t>チサキ</t>
    </rPh>
    <rPh sb="17" eb="18">
      <t>タキ</t>
    </rPh>
    <rPh sb="18" eb="19">
      <t>ノ</t>
    </rPh>
    <rPh sb="19" eb="20">
      <t>カワ</t>
    </rPh>
    <rPh sb="20" eb="21">
      <t>ハシ</t>
    </rPh>
    <phoneticPr fontId="15"/>
  </si>
  <si>
    <t>宇刈川への合流点</t>
    <rPh sb="0" eb="2">
      <t>ウガリ</t>
    </rPh>
    <rPh sb="2" eb="3">
      <t>カワ</t>
    </rPh>
    <rPh sb="5" eb="8">
      <t>ゴウリュウテン</t>
    </rPh>
    <phoneticPr fontId="15"/>
  </si>
  <si>
    <t>原野谷川</t>
    <rPh sb="0" eb="2">
      <t>ハラノ</t>
    </rPh>
    <rPh sb="2" eb="3">
      <t>タニ</t>
    </rPh>
    <rPh sb="3" eb="4">
      <t>カワ</t>
    </rPh>
    <phoneticPr fontId="15"/>
  </si>
  <si>
    <t>掛川市黒俣字向山６０１番の１地先の市道八光橋</t>
    <rPh sb="0" eb="3">
      <t>カケガワシ</t>
    </rPh>
    <rPh sb="3" eb="4">
      <t>クロ</t>
    </rPh>
    <rPh sb="4" eb="5">
      <t>マタ</t>
    </rPh>
    <rPh sb="5" eb="6">
      <t>アザ</t>
    </rPh>
    <rPh sb="6" eb="8">
      <t>ムカイヤマ</t>
    </rPh>
    <rPh sb="11" eb="12">
      <t>バン</t>
    </rPh>
    <rPh sb="14" eb="16">
      <t>チサキ</t>
    </rPh>
    <rPh sb="17" eb="19">
      <t>シドウ</t>
    </rPh>
    <rPh sb="19" eb="21">
      <t>ハッコウ</t>
    </rPh>
    <rPh sb="21" eb="22">
      <t>ハシ</t>
    </rPh>
    <phoneticPr fontId="15"/>
  </si>
  <si>
    <t>逆川</t>
    <rPh sb="0" eb="1">
      <t>サカ</t>
    </rPh>
    <rPh sb="1" eb="2">
      <t>カワ</t>
    </rPh>
    <phoneticPr fontId="15"/>
  </si>
  <si>
    <t>掛川市東山合戸字貝戸１１７８番地の山那橋</t>
    <rPh sb="0" eb="3">
      <t>カケガワシ</t>
    </rPh>
    <rPh sb="3" eb="5">
      <t>ヒガシヤマ</t>
    </rPh>
    <rPh sb="5" eb="6">
      <t>ゴウ</t>
    </rPh>
    <rPh sb="6" eb="7">
      <t>ト</t>
    </rPh>
    <rPh sb="7" eb="8">
      <t>アザ</t>
    </rPh>
    <rPh sb="8" eb="9">
      <t>カイ</t>
    </rPh>
    <rPh sb="9" eb="10">
      <t>ト</t>
    </rPh>
    <rPh sb="14" eb="16">
      <t>バンチ</t>
    </rPh>
    <rPh sb="17" eb="18">
      <t>ヤマ</t>
    </rPh>
    <rPh sb="18" eb="19">
      <t>ナ</t>
    </rPh>
    <rPh sb="19" eb="20">
      <t>ハシ</t>
    </rPh>
    <phoneticPr fontId="15"/>
  </si>
  <si>
    <t>原野谷川への合流点</t>
    <rPh sb="0" eb="2">
      <t>ハラノ</t>
    </rPh>
    <rPh sb="2" eb="3">
      <t>ヤ</t>
    </rPh>
    <rPh sb="3" eb="4">
      <t>カワ</t>
    </rPh>
    <rPh sb="6" eb="9">
      <t>ゴウリュウテン</t>
    </rPh>
    <phoneticPr fontId="15"/>
  </si>
  <si>
    <t>馬込沢川</t>
    <rPh sb="0" eb="1">
      <t>ウマ</t>
    </rPh>
    <rPh sb="1" eb="2">
      <t>コ</t>
    </rPh>
    <rPh sb="2" eb="3">
      <t>サワ</t>
    </rPh>
    <rPh sb="3" eb="4">
      <t>カワ</t>
    </rPh>
    <phoneticPr fontId="15"/>
  </si>
  <si>
    <t>左岸：袋井市愛野字東野原５８番１地先</t>
    <rPh sb="0" eb="2">
      <t>サガン</t>
    </rPh>
    <rPh sb="3" eb="6">
      <t>フクロイシ</t>
    </rPh>
    <rPh sb="6" eb="8">
      <t>アイノ</t>
    </rPh>
    <rPh sb="8" eb="9">
      <t>アザ</t>
    </rPh>
    <rPh sb="9" eb="10">
      <t>ヒガシ</t>
    </rPh>
    <rPh sb="10" eb="12">
      <t>ノハラ</t>
    </rPh>
    <rPh sb="14" eb="15">
      <t>バン</t>
    </rPh>
    <rPh sb="16" eb="17">
      <t>チ</t>
    </rPh>
    <rPh sb="17" eb="18">
      <t>サキ</t>
    </rPh>
    <phoneticPr fontId="15"/>
  </si>
  <si>
    <t>逆川への合流点</t>
    <rPh sb="0" eb="1">
      <t>サカ</t>
    </rPh>
    <rPh sb="1" eb="2">
      <t>カワ</t>
    </rPh>
    <rPh sb="4" eb="6">
      <t>ゴウリュウ</t>
    </rPh>
    <rPh sb="6" eb="7">
      <t>テン</t>
    </rPh>
    <phoneticPr fontId="15"/>
  </si>
  <si>
    <t>右岸：袋井市愛野字東野原５３番３地先</t>
    <rPh sb="0" eb="2">
      <t>ウガン</t>
    </rPh>
    <rPh sb="3" eb="6">
      <t>フクロイシ</t>
    </rPh>
    <rPh sb="6" eb="8">
      <t>アイノ</t>
    </rPh>
    <rPh sb="8" eb="9">
      <t>アザ</t>
    </rPh>
    <rPh sb="9" eb="10">
      <t>ヒガシ</t>
    </rPh>
    <rPh sb="10" eb="12">
      <t>ノハラ</t>
    </rPh>
    <rPh sb="14" eb="15">
      <t>バン</t>
    </rPh>
    <rPh sb="16" eb="18">
      <t>チサキ</t>
    </rPh>
    <phoneticPr fontId="15"/>
  </si>
  <si>
    <t>蟹田川</t>
    <rPh sb="0" eb="2">
      <t>カニタ</t>
    </rPh>
    <rPh sb="2" eb="3">
      <t>カワ</t>
    </rPh>
    <phoneticPr fontId="15"/>
  </si>
  <si>
    <t>袋井市徳光字雨足３０９番の１地先の市道橋</t>
    <rPh sb="0" eb="3">
      <t>フクロイシ</t>
    </rPh>
    <rPh sb="3" eb="5">
      <t>トクミツ</t>
    </rPh>
    <rPh sb="5" eb="6">
      <t>アザ</t>
    </rPh>
    <rPh sb="6" eb="7">
      <t>アメ</t>
    </rPh>
    <rPh sb="7" eb="8">
      <t>アシ</t>
    </rPh>
    <rPh sb="11" eb="12">
      <t>バン</t>
    </rPh>
    <rPh sb="14" eb="16">
      <t>チサキ</t>
    </rPh>
    <rPh sb="17" eb="19">
      <t>シドウ</t>
    </rPh>
    <rPh sb="19" eb="20">
      <t>ハシ</t>
    </rPh>
    <phoneticPr fontId="15"/>
  </si>
  <si>
    <t>法多沢川</t>
    <rPh sb="0" eb="2">
      <t>ハッタ</t>
    </rPh>
    <rPh sb="2" eb="3">
      <t>サワ</t>
    </rPh>
    <rPh sb="3" eb="4">
      <t>カワ</t>
    </rPh>
    <phoneticPr fontId="15"/>
  </si>
  <si>
    <t>袋井市豊沢字東中通２６８２番の４地先の市道宮前橋</t>
    <rPh sb="0" eb="3">
      <t>フクロイシ</t>
    </rPh>
    <rPh sb="3" eb="5">
      <t>トヨサワ</t>
    </rPh>
    <rPh sb="5" eb="6">
      <t>アザ</t>
    </rPh>
    <rPh sb="6" eb="7">
      <t>ヒガシ</t>
    </rPh>
    <rPh sb="7" eb="8">
      <t>ナカ</t>
    </rPh>
    <rPh sb="8" eb="9">
      <t>トオ</t>
    </rPh>
    <rPh sb="13" eb="14">
      <t>バン</t>
    </rPh>
    <rPh sb="16" eb="18">
      <t>チサキ</t>
    </rPh>
    <rPh sb="19" eb="21">
      <t>シドウ</t>
    </rPh>
    <rPh sb="21" eb="22">
      <t>ミヤ</t>
    </rPh>
    <rPh sb="22" eb="23">
      <t>マエ</t>
    </rPh>
    <rPh sb="23" eb="24">
      <t>ハシ</t>
    </rPh>
    <phoneticPr fontId="15"/>
  </si>
  <si>
    <t>小笠沢川への合流点</t>
    <rPh sb="0" eb="2">
      <t>オガサ</t>
    </rPh>
    <rPh sb="2" eb="3">
      <t>ザワ</t>
    </rPh>
    <rPh sb="3" eb="4">
      <t>カワ</t>
    </rPh>
    <rPh sb="6" eb="9">
      <t>ゴウリュウテン</t>
    </rPh>
    <phoneticPr fontId="15"/>
  </si>
  <si>
    <t>小笠沢川</t>
    <rPh sb="0" eb="2">
      <t>オガサ</t>
    </rPh>
    <rPh sb="2" eb="3">
      <t>ザワ</t>
    </rPh>
    <rPh sb="3" eb="4">
      <t>カワ</t>
    </rPh>
    <phoneticPr fontId="15"/>
  </si>
  <si>
    <t>加加田沢合流点</t>
    <rPh sb="0" eb="1">
      <t>カ</t>
    </rPh>
    <rPh sb="1" eb="2">
      <t>カ</t>
    </rPh>
    <rPh sb="2" eb="3">
      <t>タ</t>
    </rPh>
    <rPh sb="3" eb="4">
      <t>サワ</t>
    </rPh>
    <rPh sb="4" eb="7">
      <t>ゴウリュウテン</t>
    </rPh>
    <phoneticPr fontId="15"/>
  </si>
  <si>
    <t>弁財天川</t>
    <rPh sb="0" eb="3">
      <t>ベンザイテン</t>
    </rPh>
    <rPh sb="3" eb="4">
      <t>カワ</t>
    </rPh>
    <phoneticPr fontId="15"/>
  </si>
  <si>
    <t>近江ケ谷川</t>
    <rPh sb="0" eb="1">
      <t>コノエ</t>
    </rPh>
    <rPh sb="1" eb="2">
      <t>エ</t>
    </rPh>
    <rPh sb="3" eb="4">
      <t>タニ</t>
    </rPh>
    <rPh sb="4" eb="5">
      <t>カワ</t>
    </rPh>
    <phoneticPr fontId="15"/>
  </si>
  <si>
    <t>袋井市山崎字近江ケ谷５９１４番の６９５地先の市道近江ケ谷橋</t>
    <rPh sb="0" eb="3">
      <t>フクロイシ</t>
    </rPh>
    <rPh sb="3" eb="5">
      <t>ヤマザキ</t>
    </rPh>
    <rPh sb="5" eb="6">
      <t>アザ</t>
    </rPh>
    <rPh sb="6" eb="7">
      <t>コノエ</t>
    </rPh>
    <rPh sb="7" eb="8">
      <t>エ</t>
    </rPh>
    <rPh sb="9" eb="10">
      <t>タニ</t>
    </rPh>
    <rPh sb="14" eb="15">
      <t>バン</t>
    </rPh>
    <rPh sb="19" eb="21">
      <t>チサキ</t>
    </rPh>
    <rPh sb="22" eb="24">
      <t>シドウ</t>
    </rPh>
    <rPh sb="24" eb="25">
      <t>コノエ</t>
    </rPh>
    <rPh sb="25" eb="26">
      <t>エ</t>
    </rPh>
    <rPh sb="27" eb="28">
      <t>タニ</t>
    </rPh>
    <rPh sb="28" eb="29">
      <t>ハシ</t>
    </rPh>
    <phoneticPr fontId="15"/>
  </si>
  <si>
    <t>三沢川への合流点</t>
    <rPh sb="0" eb="2">
      <t>ミサワ</t>
    </rPh>
    <rPh sb="2" eb="3">
      <t>カワ</t>
    </rPh>
    <rPh sb="5" eb="8">
      <t>ゴウリュウテン</t>
    </rPh>
    <phoneticPr fontId="15"/>
  </si>
  <si>
    <t>三沢川</t>
    <rPh sb="0" eb="2">
      <t>ミサワ</t>
    </rPh>
    <rPh sb="2" eb="3">
      <t>カワ</t>
    </rPh>
    <phoneticPr fontId="15"/>
  </si>
  <si>
    <t>掛川市山崎字本谷６０８１番地先の砂防床固工</t>
    <rPh sb="0" eb="2">
      <t>カケガワ</t>
    </rPh>
    <rPh sb="2" eb="3">
      <t>シ</t>
    </rPh>
    <rPh sb="3" eb="5">
      <t>ヤマザキ</t>
    </rPh>
    <rPh sb="5" eb="6">
      <t>アザ</t>
    </rPh>
    <rPh sb="6" eb="7">
      <t>ホン</t>
    </rPh>
    <rPh sb="7" eb="8">
      <t>タニ</t>
    </rPh>
    <rPh sb="12" eb="14">
      <t>バンチ</t>
    </rPh>
    <rPh sb="14" eb="15">
      <t>サキ</t>
    </rPh>
    <rPh sb="16" eb="18">
      <t>サボウ</t>
    </rPh>
    <rPh sb="18" eb="19">
      <t>ユカ</t>
    </rPh>
    <rPh sb="19" eb="20">
      <t>コ</t>
    </rPh>
    <rPh sb="20" eb="21">
      <t>コウ</t>
    </rPh>
    <phoneticPr fontId="15"/>
  </si>
  <si>
    <t>弁財天川への合流点</t>
    <rPh sb="0" eb="2">
      <t>ベンザイ</t>
    </rPh>
    <rPh sb="2" eb="4">
      <t>テンカワ</t>
    </rPh>
    <rPh sb="6" eb="9">
      <t>ゴウリュウテン</t>
    </rPh>
    <phoneticPr fontId="15"/>
  </si>
  <si>
    <t>弁財天川</t>
    <rPh sb="0" eb="2">
      <t>ベンザイ</t>
    </rPh>
    <rPh sb="2" eb="4">
      <t>テンカワ</t>
    </rPh>
    <phoneticPr fontId="15"/>
  </si>
  <si>
    <t>西の川合流点</t>
    <rPh sb="0" eb="1">
      <t>ニシ</t>
    </rPh>
    <rPh sb="2" eb="3">
      <t>カワ</t>
    </rPh>
    <rPh sb="3" eb="6">
      <t>ゴウリュウテン</t>
    </rPh>
    <phoneticPr fontId="15"/>
  </si>
  <si>
    <t>前川</t>
    <rPh sb="0" eb="2">
      <t>マエカワ</t>
    </rPh>
    <phoneticPr fontId="15"/>
  </si>
  <si>
    <t>弁財天川からの分派点</t>
    <rPh sb="0" eb="2">
      <t>ベンザイ</t>
    </rPh>
    <rPh sb="2" eb="3">
      <t>テン</t>
    </rPh>
    <rPh sb="3" eb="4">
      <t>カワ</t>
    </rPh>
    <rPh sb="7" eb="8">
      <t>ブン</t>
    </rPh>
    <rPh sb="8" eb="9">
      <t>ハ</t>
    </rPh>
    <rPh sb="9" eb="10">
      <t>テン</t>
    </rPh>
    <phoneticPr fontId="15"/>
  </si>
  <si>
    <t>Ｒ４～Ｒ８</t>
  </si>
  <si>
    <t>袋井市春岡１－１８</t>
  </si>
  <si>
    <t>袋井市延久８０９－２</t>
  </si>
  <si>
    <t>袋井市上山梨１－１２－１</t>
  </si>
  <si>
    <t>みつかわ夢の丘公園</t>
  </si>
  <si>
    <t>R．５．１．２３</t>
  </si>
  <si>
    <t>令和７年</t>
    <rPh sb="0" eb="2">
      <t>レイワ</t>
    </rPh>
    <rPh sb="3" eb="4">
      <t>ネン</t>
    </rPh>
    <phoneticPr fontId="2"/>
  </si>
  <si>
    <r>
      <t>出典：</t>
    </r>
    <r>
      <rPr>
        <sz val="11"/>
        <rFont val="ＭＳ Ｐゴシック"/>
        <family val="3"/>
        <charset val="128"/>
      </rPr>
      <t>建築住宅課</t>
    </r>
    <rPh sb="3" eb="5">
      <t>ケンチク</t>
    </rPh>
    <rPh sb="5" eb="7">
      <t>ジュウタク</t>
    </rPh>
    <rPh sb="7" eb="8">
      <t>カ</t>
    </rPh>
    <phoneticPr fontId="2"/>
  </si>
  <si>
    <t>令和7年</t>
    <rPh sb="0" eb="2">
      <t>レイワ</t>
    </rPh>
    <rPh sb="3" eb="4">
      <t>ネン</t>
    </rPh>
    <phoneticPr fontId="2"/>
  </si>
  <si>
    <t>年度</t>
    <rPh sb="0" eb="2">
      <t>ネンド</t>
    </rPh>
    <phoneticPr fontId="2"/>
  </si>
  <si>
    <t>Ｒ５～R８</t>
    <phoneticPr fontId="2"/>
  </si>
  <si>
    <t>3・5・68</t>
    <phoneticPr fontId="2"/>
  </si>
  <si>
    <t>川井徳光線</t>
    <rPh sb="0" eb="2">
      <t>カワイ</t>
    </rPh>
    <rPh sb="2" eb="4">
      <t>トクミツ</t>
    </rPh>
    <rPh sb="4" eb="5">
      <t>セン</t>
    </rPh>
    <phoneticPr fontId="2"/>
  </si>
  <si>
    <t>令和８年４月１日現在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</si>
  <si>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　　　　　　　　　　令和８年４月１日現在</t>
    <rPh sb="10" eb="11">
      <t>レイ</t>
    </rPh>
    <rPh sb="11" eb="12">
      <t>ワ</t>
    </rPh>
    <rPh sb="13" eb="14">
      <t>ネン</t>
    </rPh>
    <rPh sb="15" eb="16">
      <t>ガツ</t>
    </rPh>
    <rPh sb="17" eb="18">
      <t>ヒ</t>
    </rPh>
    <rPh sb="18" eb="20">
      <t>ゲンザイ</t>
    </rPh>
    <phoneticPr fontId="2"/>
  </si>
  <si>
    <t>令和８年</t>
    <rPh sb="0" eb="2">
      <t>レイワ</t>
    </rPh>
    <rPh sb="3" eb="4">
      <t>ネン</t>
    </rPh>
    <phoneticPr fontId="2"/>
  </si>
  <si>
    <t>令和８年４月１日現在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</si>
  <si>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r>
      <t>令和</t>
    </r>
    <r>
      <rPr>
        <sz val="11"/>
        <rFont val="ＭＳ Ｐゴシック"/>
        <family val="3"/>
        <charset val="128"/>
      </rPr>
      <t>７年４月１日現在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</si>
</sst>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_ "/>
    <numFmt numFmtId="177" formatCode="#,##0.0_ "/>
    <numFmt numFmtId="178" formatCode="#,##0_ "/>
    <numFmt numFmtId="179" formatCode="#,##0.0;[Red]\-#,##0.0"/>
    <numFmt numFmtId="180" formatCode="#,##0.0_ ;[Red]\-#,##0.0\ "/>
    <numFmt numFmtId="181" formatCode="0.0%"/>
    <numFmt numFmtId="182" formatCode="#,##0_);[Red]\(#,##0\)"/>
    <numFmt numFmtId="183" formatCode="#,##0.00&quot;㎡/人&quot;"/>
    <numFmt numFmtId="184" formatCode="#,##0.00_);[Red]\(#,##0.00\)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 applyNumberFormat="0" applyFill="0" applyBorder="0" applyAlignment="0" applyProtection="0"/>
    <xf numFmtId="38" fontId="1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7" fillId="0" borderId="0"/>
  </cellStyleXfs>
  <cellXfs count="232">
    <xf numFmtId="0" fontId="0" fillId="0" borderId="0" xfId="0"/>
    <xf numFmtId="0" fontId="6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/>
    <xf numFmtId="0" fontId="6" fillId="0" borderId="0" xfId="0" applyFont="1" applyAlignment="1">
      <alignment shrinkToFit="1"/>
    </xf>
    <xf numFmtId="38" fontId="6" fillId="0" borderId="1" xfId="3" applyFont="1" applyFill="1" applyBorder="1"/>
    <xf numFmtId="38" fontId="6" fillId="0" borderId="1" xfId="3" applyFont="1" applyFill="1" applyBorder="1" applyAlignment="1">
      <alignment horizontal="right"/>
    </xf>
    <xf numFmtId="0" fontId="6" fillId="0" borderId="1" xfId="0" applyFont="1" applyBorder="1"/>
    <xf numFmtId="3" fontId="6" fillId="0" borderId="1" xfId="0" applyNumberFormat="1" applyFont="1" applyBorder="1"/>
    <xf numFmtId="178" fontId="6" fillId="0" borderId="1" xfId="3" applyNumberFormat="1" applyFont="1" applyFill="1" applyBorder="1"/>
    <xf numFmtId="0" fontId="0" fillId="0" borderId="1" xfId="0" applyBorder="1"/>
    <xf numFmtId="0" fontId="4" fillId="0" borderId="0" xfId="0" applyFont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shrinkToFit="1"/>
    </xf>
    <xf numFmtId="0" fontId="0" fillId="0" borderId="1" xfId="0" applyBorder="1" applyAlignment="1">
      <alignment shrinkToFit="1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>
      <alignment horizontal="distributed"/>
    </xf>
    <xf numFmtId="0" fontId="11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3" fontId="0" fillId="0" borderId="1" xfId="0" applyNumberFormat="1" applyBorder="1"/>
    <xf numFmtId="38" fontId="6" fillId="0" borderId="5" xfId="3" applyFont="1" applyFill="1" applyBorder="1"/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0" fillId="0" borderId="11" xfId="0" applyBorder="1"/>
    <xf numFmtId="178" fontId="0" fillId="0" borderId="1" xfId="0" applyNumberFormat="1" applyBorder="1"/>
    <xf numFmtId="0" fontId="0" fillId="0" borderId="3" xfId="0" applyBorder="1"/>
    <xf numFmtId="0" fontId="0" fillId="0" borderId="5" xfId="0" applyBorder="1"/>
    <xf numFmtId="176" fontId="0" fillId="0" borderId="1" xfId="0" applyNumberFormat="1" applyBorder="1" applyAlignment="1">
      <alignment vertical="center"/>
    </xf>
    <xf numFmtId="182" fontId="0" fillId="0" borderId="1" xfId="0" applyNumberFormat="1" applyBorder="1"/>
    <xf numFmtId="0" fontId="6" fillId="0" borderId="0" xfId="0" applyFont="1" applyAlignment="1">
      <alignment vertical="center" shrinkToFit="1"/>
    </xf>
    <xf numFmtId="3" fontId="6" fillId="0" borderId="0" xfId="0" applyNumberFormat="1" applyFont="1" applyAlignment="1">
      <alignment vertical="center"/>
    </xf>
    <xf numFmtId="0" fontId="0" fillId="0" borderId="0" xfId="0" applyAlignment="1">
      <alignment horizontal="distributed"/>
    </xf>
    <xf numFmtId="3" fontId="0" fillId="0" borderId="0" xfId="0" applyNumberFormat="1"/>
    <xf numFmtId="0" fontId="0" fillId="0" borderId="5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57" fontId="0" fillId="0" borderId="1" xfId="0" applyNumberFormat="1" applyBorder="1"/>
    <xf numFmtId="177" fontId="6" fillId="0" borderId="1" xfId="3" applyNumberFormat="1" applyFont="1" applyFill="1" applyBorder="1" applyAlignment="1">
      <alignment horizontal="center"/>
    </xf>
    <xf numFmtId="177" fontId="6" fillId="0" borderId="1" xfId="3" applyNumberFormat="1" applyFont="1" applyFill="1" applyBorder="1" applyAlignment="1">
      <alignment vertical="center"/>
    </xf>
    <xf numFmtId="38" fontId="6" fillId="0" borderId="1" xfId="3" applyFont="1" applyFill="1" applyBorder="1" applyAlignment="1">
      <alignment horizontal="right" vertical="center"/>
    </xf>
    <xf numFmtId="177" fontId="6" fillId="0" borderId="1" xfId="3" applyNumberFormat="1" applyFont="1" applyFill="1" applyBorder="1" applyAlignment="1">
      <alignment horizontal="center" vertical="center"/>
    </xf>
    <xf numFmtId="0" fontId="6" fillId="0" borderId="1" xfId="3" applyNumberFormat="1" applyFont="1" applyFill="1" applyBorder="1" applyAlignment="1">
      <alignment horizontal="right" vertical="center"/>
    </xf>
    <xf numFmtId="0" fontId="6" fillId="0" borderId="1" xfId="3" applyNumberFormat="1" applyFont="1" applyFill="1" applyBorder="1" applyAlignment="1">
      <alignment horizontal="right"/>
    </xf>
    <xf numFmtId="0" fontId="6" fillId="0" borderId="1" xfId="3" applyNumberFormat="1" applyFont="1" applyFill="1" applyBorder="1" applyAlignment="1">
      <alignment horizontal="center" vertical="center"/>
    </xf>
    <xf numFmtId="176" fontId="6" fillId="0" borderId="1" xfId="3" applyNumberFormat="1" applyFont="1" applyFill="1" applyBorder="1" applyAlignment="1">
      <alignment horizontal="center" vertical="center"/>
    </xf>
    <xf numFmtId="0" fontId="0" fillId="0" borderId="7" xfId="0" applyBorder="1"/>
    <xf numFmtId="181" fontId="0" fillId="0" borderId="1" xfId="0" applyNumberFormat="1" applyBorder="1"/>
    <xf numFmtId="181" fontId="0" fillId="0" borderId="3" xfId="0" applyNumberFormat="1" applyBorder="1"/>
    <xf numFmtId="178" fontId="0" fillId="0" borderId="3" xfId="0" applyNumberFormat="1" applyBorder="1"/>
    <xf numFmtId="3" fontId="0" fillId="0" borderId="1" xfId="0" applyNumberFormat="1" applyBorder="1" applyAlignment="1">
      <alignment horizontal="right"/>
    </xf>
    <xf numFmtId="182" fontId="0" fillId="0" borderId="3" xfId="0" applyNumberFormat="1" applyBorder="1"/>
    <xf numFmtId="38" fontId="14" fillId="0" borderId="0" xfId="2" applyFont="1" applyFill="1" applyProtection="1"/>
    <xf numFmtId="38" fontId="0" fillId="0" borderId="0" xfId="2" applyFont="1" applyFill="1" applyProtection="1"/>
    <xf numFmtId="38" fontId="4" fillId="0" borderId="0" xfId="2" applyFont="1" applyFill="1" applyProtection="1"/>
    <xf numFmtId="38" fontId="6" fillId="0" borderId="0" xfId="2" applyFont="1" applyFill="1" applyProtection="1"/>
    <xf numFmtId="38" fontId="6" fillId="0" borderId="7" xfId="2" applyFont="1" applyFill="1" applyBorder="1" applyAlignment="1" applyProtection="1"/>
    <xf numFmtId="38" fontId="6" fillId="0" borderId="7" xfId="2" applyFont="1" applyFill="1" applyBorder="1" applyAlignment="1" applyProtection="1">
      <alignment horizontal="right"/>
    </xf>
    <xf numFmtId="38" fontId="6" fillId="0" borderId="1" xfId="2" applyFont="1" applyFill="1" applyBorder="1" applyAlignment="1" applyProtection="1">
      <alignment horizontal="center"/>
    </xf>
    <xf numFmtId="38" fontId="6" fillId="0" borderId="3" xfId="2" applyFont="1" applyFill="1" applyBorder="1" applyAlignment="1" applyProtection="1">
      <alignment horizontal="center"/>
    </xf>
    <xf numFmtId="38" fontId="6" fillId="0" borderId="1" xfId="2" applyFont="1" applyFill="1" applyBorder="1" applyAlignment="1" applyProtection="1">
      <alignment horizontal="center" vertical="center"/>
    </xf>
    <xf numFmtId="38" fontId="6" fillId="0" borderId="6" xfId="2" applyFont="1" applyFill="1" applyBorder="1" applyAlignment="1" applyProtection="1">
      <alignment horizontal="center"/>
    </xf>
    <xf numFmtId="38" fontId="6" fillId="0" borderId="7" xfId="2" applyFont="1" applyFill="1" applyBorder="1" applyProtection="1"/>
    <xf numFmtId="38" fontId="6" fillId="0" borderId="4" xfId="2" applyFont="1" applyFill="1" applyBorder="1" applyAlignment="1" applyProtection="1">
      <alignment horizontal="right"/>
    </xf>
    <xf numFmtId="38" fontId="6" fillId="0" borderId="5" xfId="2" applyFont="1" applyFill="1" applyBorder="1" applyAlignment="1" applyProtection="1">
      <alignment horizontal="right"/>
    </xf>
    <xf numFmtId="38" fontId="6" fillId="0" borderId="5" xfId="2" applyFont="1" applyFill="1" applyBorder="1" applyAlignment="1" applyProtection="1">
      <alignment horizontal="center" vertical="center"/>
    </xf>
    <xf numFmtId="38" fontId="6" fillId="0" borderId="4" xfId="2" applyFont="1" applyFill="1" applyBorder="1" applyAlignment="1" applyProtection="1"/>
    <xf numFmtId="179" fontId="6" fillId="0" borderId="4" xfId="2" applyNumberFormat="1" applyFont="1" applyFill="1" applyBorder="1" applyProtection="1"/>
    <xf numFmtId="38" fontId="6" fillId="0" borderId="4" xfId="2" applyFont="1" applyFill="1" applyBorder="1" applyProtection="1"/>
    <xf numFmtId="180" fontId="6" fillId="0" borderId="4" xfId="2" applyNumberFormat="1" applyFont="1" applyFill="1" applyBorder="1" applyProtection="1"/>
    <xf numFmtId="180" fontId="6" fillId="0" borderId="5" xfId="2" applyNumberFormat="1" applyFont="1" applyFill="1" applyBorder="1" applyProtection="1"/>
    <xf numFmtId="38" fontId="6" fillId="0" borderId="1" xfId="2" applyFont="1" applyFill="1" applyBorder="1" applyProtection="1"/>
    <xf numFmtId="179" fontId="6" fillId="0" borderId="5" xfId="2" applyNumberFormat="1" applyFont="1" applyFill="1" applyBorder="1" applyProtection="1"/>
    <xf numFmtId="38" fontId="6" fillId="0" borderId="5" xfId="2" applyFont="1" applyFill="1" applyBorder="1" applyProtection="1"/>
    <xf numFmtId="179" fontId="6" fillId="0" borderId="1" xfId="2" applyNumberFormat="1" applyFont="1" applyFill="1" applyBorder="1" applyProtection="1"/>
    <xf numFmtId="180" fontId="6" fillId="0" borderId="1" xfId="2" applyNumberFormat="1" applyFont="1" applyFill="1" applyBorder="1" applyProtection="1"/>
    <xf numFmtId="38" fontId="6" fillId="0" borderId="1" xfId="3" applyFont="1" applyFill="1" applyBorder="1" applyProtection="1"/>
    <xf numFmtId="179" fontId="6" fillId="0" borderId="1" xfId="3" applyNumberFormat="1" applyFont="1" applyFill="1" applyBorder="1" applyProtection="1"/>
    <xf numFmtId="180" fontId="6" fillId="0" borderId="1" xfId="3" applyNumberFormat="1" applyFont="1" applyFill="1" applyBorder="1" applyProtection="1"/>
    <xf numFmtId="38" fontId="6" fillId="0" borderId="3" xfId="3" applyFont="1" applyFill="1" applyBorder="1" applyProtection="1"/>
    <xf numFmtId="179" fontId="6" fillId="0" borderId="3" xfId="3" applyNumberFormat="1" applyFont="1" applyFill="1" applyBorder="1" applyProtection="1"/>
    <xf numFmtId="180" fontId="6" fillId="0" borderId="3" xfId="3" applyNumberFormat="1" applyFont="1" applyFill="1" applyBorder="1" applyProtection="1"/>
    <xf numFmtId="38" fontId="6" fillId="0" borderId="1" xfId="3" applyFont="1" applyFill="1" applyBorder="1" applyAlignment="1" applyProtection="1">
      <alignment horizontal="center"/>
    </xf>
    <xf numFmtId="38" fontId="0" fillId="0" borderId="0" xfId="2" applyFont="1" applyFill="1" applyBorder="1" applyProtection="1"/>
    <xf numFmtId="182" fontId="6" fillId="0" borderId="4" xfId="2" applyNumberFormat="1" applyFont="1" applyFill="1" applyBorder="1" applyAlignment="1" applyProtection="1"/>
    <xf numFmtId="182" fontId="6" fillId="0" borderId="4" xfId="2" applyNumberFormat="1" applyFont="1" applyFill="1" applyBorder="1" applyProtection="1"/>
    <xf numFmtId="182" fontId="6" fillId="0" borderId="5" xfId="2" applyNumberFormat="1" applyFont="1" applyFill="1" applyBorder="1" applyProtection="1"/>
    <xf numFmtId="182" fontId="6" fillId="0" borderId="1" xfId="2" applyNumberFormat="1" applyFont="1" applyFill="1" applyBorder="1" applyProtection="1"/>
    <xf numFmtId="38" fontId="6" fillId="0" borderId="6" xfId="2" applyFont="1" applyFill="1" applyBorder="1" applyAlignment="1" applyProtection="1">
      <alignment horizontal="center" vertical="center"/>
    </xf>
    <xf numFmtId="182" fontId="6" fillId="0" borderId="3" xfId="2" applyNumberFormat="1" applyFont="1" applyFill="1" applyBorder="1" applyProtection="1"/>
    <xf numFmtId="38" fontId="6" fillId="0" borderId="0" xfId="2" applyFont="1" applyFill="1" applyBorder="1" applyProtection="1"/>
    <xf numFmtId="182" fontId="6" fillId="0" borderId="1" xfId="3" applyNumberFormat="1" applyFont="1" applyFill="1" applyBorder="1" applyProtection="1"/>
    <xf numFmtId="182" fontId="6" fillId="0" borderId="1" xfId="3" applyNumberFormat="1" applyFont="1" applyFill="1" applyBorder="1" applyAlignment="1" applyProtection="1"/>
    <xf numFmtId="180" fontId="6" fillId="0" borderId="0" xfId="3" applyNumberFormat="1" applyFont="1" applyFill="1" applyBorder="1" applyProtection="1"/>
    <xf numFmtId="38" fontId="6" fillId="0" borderId="0" xfId="3" applyFont="1" applyFill="1" applyProtection="1"/>
    <xf numFmtId="38" fontId="6" fillId="0" borderId="1" xfId="2" applyFont="1" applyFill="1" applyBorder="1" applyAlignment="1" applyProtection="1">
      <alignment horizontal="right"/>
    </xf>
    <xf numFmtId="0" fontId="19" fillId="0" borderId="0" xfId="0" applyFont="1"/>
    <xf numFmtId="0" fontId="4" fillId="0" borderId="0" xfId="2" applyNumberFormat="1" applyFont="1" applyFill="1" applyAlignment="1" applyProtection="1">
      <alignment horizontal="center" vertical="center"/>
    </xf>
    <xf numFmtId="38" fontId="5" fillId="0" borderId="1" xfId="2" applyFont="1" applyFill="1" applyBorder="1" applyAlignment="1" applyProtection="1">
      <alignment shrinkToFit="1"/>
    </xf>
    <xf numFmtId="182" fontId="6" fillId="0" borderId="4" xfId="2" applyNumberFormat="1" applyFont="1" applyFill="1" applyBorder="1" applyAlignment="1" applyProtection="1">
      <alignment horizontal="right"/>
    </xf>
    <xf numFmtId="182" fontId="6" fillId="0" borderId="1" xfId="2" applyNumberFormat="1" applyFont="1" applyFill="1" applyBorder="1" applyAlignment="1" applyProtection="1">
      <alignment horizontal="right"/>
    </xf>
    <xf numFmtId="182" fontId="6" fillId="0" borderId="1" xfId="3" applyNumberFormat="1" applyFont="1" applyFill="1" applyBorder="1" applyAlignment="1" applyProtection="1">
      <alignment horizontal="right"/>
    </xf>
    <xf numFmtId="38" fontId="18" fillId="0" borderId="0" xfId="3" applyFont="1" applyFill="1" applyProtection="1"/>
    <xf numFmtId="38" fontId="0" fillId="0" borderId="0" xfId="3" applyFont="1" applyFill="1" applyProtection="1"/>
    <xf numFmtId="0" fontId="0" fillId="0" borderId="7" xfId="0" applyBorder="1" applyAlignment="1">
      <alignment horizontal="right"/>
    </xf>
    <xf numFmtId="177" fontId="4" fillId="0" borderId="0" xfId="2" applyNumberFormat="1" applyFont="1" applyFill="1" applyBorder="1" applyAlignment="1" applyProtection="1">
      <alignment horizontal="left"/>
    </xf>
    <xf numFmtId="177" fontId="6" fillId="0" borderId="0" xfId="2" applyNumberFormat="1" applyFont="1" applyFill="1" applyProtection="1"/>
    <xf numFmtId="177" fontId="0" fillId="0" borderId="0" xfId="2" applyNumberFormat="1" applyFont="1" applyFill="1" applyProtection="1"/>
    <xf numFmtId="177" fontId="6" fillId="0" borderId="1" xfId="2" applyNumberFormat="1" applyFont="1" applyFill="1" applyBorder="1" applyAlignment="1" applyProtection="1">
      <alignment horizontal="center" vertical="center"/>
    </xf>
    <xf numFmtId="178" fontId="6" fillId="0" borderId="1" xfId="3" applyNumberFormat="1" applyFont="1" applyFill="1" applyBorder="1" applyProtection="1"/>
    <xf numFmtId="177" fontId="6" fillId="0" borderId="1" xfId="3" applyNumberFormat="1" applyFont="1" applyFill="1" applyBorder="1" applyProtection="1"/>
    <xf numFmtId="178" fontId="6" fillId="0" borderId="1" xfId="2" applyNumberFormat="1" applyFont="1" applyFill="1" applyBorder="1" applyProtection="1"/>
    <xf numFmtId="177" fontId="6" fillId="0" borderId="1" xfId="2" applyNumberFormat="1" applyFont="1" applyFill="1" applyBorder="1" applyProtection="1"/>
    <xf numFmtId="178" fontId="1" fillId="0" borderId="1" xfId="2" applyNumberFormat="1" applyFont="1" applyFill="1" applyBorder="1" applyProtection="1"/>
    <xf numFmtId="177" fontId="1" fillId="0" borderId="1" xfId="2" applyNumberFormat="1" applyFont="1" applyFill="1" applyBorder="1" applyProtection="1"/>
    <xf numFmtId="178" fontId="0" fillId="0" borderId="1" xfId="3" applyNumberFormat="1" applyFont="1" applyFill="1" applyBorder="1" applyAlignment="1" applyProtection="1">
      <alignment horizontal="center"/>
    </xf>
    <xf numFmtId="178" fontId="0" fillId="0" borderId="1" xfId="3" applyNumberFormat="1" applyFont="1" applyFill="1" applyBorder="1" applyAlignment="1" applyProtection="1"/>
    <xf numFmtId="177" fontId="0" fillId="0" borderId="1" xfId="3" applyNumberFormat="1" applyFont="1" applyFill="1" applyBorder="1" applyAlignment="1" applyProtection="1"/>
    <xf numFmtId="178" fontId="6" fillId="0" borderId="1" xfId="3" applyNumberFormat="1" applyFont="1" applyFill="1" applyBorder="1" applyAlignment="1" applyProtection="1">
      <alignment horizontal="center"/>
    </xf>
    <xf numFmtId="178" fontId="6" fillId="0" borderId="1" xfId="3" applyNumberFormat="1" applyFont="1" applyFill="1" applyBorder="1" applyAlignment="1" applyProtection="1"/>
    <xf numFmtId="177" fontId="6" fillId="0" borderId="1" xfId="3" applyNumberFormat="1" applyFont="1" applyFill="1" applyBorder="1" applyAlignment="1" applyProtection="1"/>
    <xf numFmtId="177" fontId="0" fillId="0" borderId="0" xfId="2" applyNumberFormat="1" applyFont="1" applyFill="1" applyBorder="1" applyAlignment="1" applyProtection="1"/>
    <xf numFmtId="183" fontId="0" fillId="0" borderId="0" xfId="0" applyNumberFormat="1" applyAlignment="1">
      <alignment horizont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right" vertical="center"/>
    </xf>
    <xf numFmtId="0" fontId="17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shrinkToFit="1"/>
    </xf>
    <xf numFmtId="182" fontId="6" fillId="0" borderId="1" xfId="3" applyNumberFormat="1" applyFill="1" applyBorder="1" applyProtection="1"/>
    <xf numFmtId="182" fontId="0" fillId="0" borderId="1" xfId="3" applyNumberFormat="1" applyFont="1" applyFill="1" applyBorder="1" applyProtection="1"/>
    <xf numFmtId="0" fontId="16" fillId="0" borderId="0" xfId="1" applyFill="1" applyProtection="1"/>
    <xf numFmtId="0" fontId="0" fillId="0" borderId="12" xfId="0" applyBorder="1"/>
    <xf numFmtId="182" fontId="0" fillId="0" borderId="0" xfId="0" applyNumberFormat="1" applyAlignment="1">
      <alignment horizontal="right"/>
    </xf>
    <xf numFmtId="182" fontId="0" fillId="0" borderId="0" xfId="0" applyNumberFormat="1" applyAlignment="1">
      <alignment horizontal="left"/>
    </xf>
    <xf numFmtId="182" fontId="0" fillId="0" borderId="7" xfId="0" applyNumberFormat="1" applyBorder="1" applyAlignment="1">
      <alignment horizontal="right"/>
    </xf>
    <xf numFmtId="182" fontId="0" fillId="0" borderId="1" xfId="0" applyNumberFormat="1" applyBorder="1" applyAlignment="1">
      <alignment horizontal="center" vertical="center"/>
    </xf>
    <xf numFmtId="182" fontId="0" fillId="0" borderId="0" xfId="0" applyNumberFormat="1" applyAlignment="1">
      <alignment vertical="center"/>
    </xf>
    <xf numFmtId="182" fontId="0" fillId="0" borderId="0" xfId="0" applyNumberFormat="1" applyAlignment="1">
      <alignment horizontal="center" vertical="center"/>
    </xf>
    <xf numFmtId="0" fontId="0" fillId="0" borderId="8" xfId="0" applyBorder="1" applyAlignment="1">
      <alignment vertical="center"/>
    </xf>
    <xf numFmtId="38" fontId="6" fillId="0" borderId="1" xfId="3" applyFont="1" applyFill="1" applyBorder="1" applyAlignment="1" applyProtection="1">
      <alignment horizontal="right"/>
    </xf>
    <xf numFmtId="182" fontId="1" fillId="0" borderId="1" xfId="3" applyNumberFormat="1" applyFont="1" applyFill="1" applyBorder="1" applyAlignment="1" applyProtection="1">
      <alignment horizontal="right"/>
    </xf>
    <xf numFmtId="184" fontId="1" fillId="0" borderId="1" xfId="3" applyNumberFormat="1" applyFont="1" applyFill="1" applyBorder="1" applyAlignment="1" applyProtection="1">
      <alignment horizontal="right"/>
    </xf>
    <xf numFmtId="182" fontId="6" fillId="0" borderId="0" xfId="3" applyNumberFormat="1" applyFont="1" applyFill="1" applyBorder="1" applyAlignment="1" applyProtection="1">
      <alignment horizontal="right"/>
    </xf>
    <xf numFmtId="184" fontId="0" fillId="0" borderId="1" xfId="0" applyNumberFormat="1" applyBorder="1"/>
    <xf numFmtId="182" fontId="6" fillId="0" borderId="1" xfId="3" applyNumberFormat="1" applyFill="1" applyBorder="1" applyAlignment="1" applyProtection="1">
      <alignment horizontal="right"/>
    </xf>
    <xf numFmtId="0" fontId="0" fillId="0" borderId="0" xfId="0" applyAlignment="1">
      <alignment horizontal="center"/>
    </xf>
    <xf numFmtId="38" fontId="6" fillId="0" borderId="1" xfId="3" applyFill="1" applyBorder="1" applyAlignment="1" applyProtection="1">
      <alignment horizontal="right"/>
    </xf>
    <xf numFmtId="38" fontId="1" fillId="0" borderId="1" xfId="3" applyFont="1" applyFill="1" applyBorder="1" applyAlignment="1" applyProtection="1">
      <alignment horizontal="right"/>
    </xf>
    <xf numFmtId="38" fontId="6" fillId="0" borderId="0" xfId="3" applyFont="1" applyFill="1" applyBorder="1" applyProtection="1"/>
    <xf numFmtId="38" fontId="0" fillId="0" borderId="0" xfId="3" applyFont="1" applyFill="1" applyBorder="1" applyProtection="1"/>
    <xf numFmtId="38" fontId="6" fillId="0" borderId="0" xfId="3" applyFill="1" applyBorder="1" applyAlignment="1" applyProtection="1">
      <alignment horizontal="right"/>
    </xf>
    <xf numFmtId="178" fontId="1" fillId="0" borderId="1" xfId="0" applyNumberFormat="1" applyFont="1" applyBorder="1"/>
    <xf numFmtId="0" fontId="0" fillId="0" borderId="6" xfId="0" applyBorder="1"/>
    <xf numFmtId="0" fontId="0" fillId="0" borderId="6" xfId="0" applyBorder="1" applyAlignment="1">
      <alignment horizontal="center"/>
    </xf>
    <xf numFmtId="38" fontId="6" fillId="0" borderId="0" xfId="3" applyFont="1" applyFill="1" applyBorder="1" applyAlignment="1" applyProtection="1">
      <alignment horizontal="right"/>
    </xf>
    <xf numFmtId="38" fontId="0" fillId="0" borderId="0" xfId="3" applyFont="1" applyFill="1" applyBorder="1" applyAlignment="1" applyProtection="1">
      <alignment horizontal="right"/>
    </xf>
    <xf numFmtId="38" fontId="6" fillId="0" borderId="1" xfId="3" applyFill="1" applyBorder="1" applyProtection="1"/>
    <xf numFmtId="38" fontId="0" fillId="0" borderId="1" xfId="3" applyFont="1" applyFill="1" applyBorder="1" applyProtection="1"/>
    <xf numFmtId="38" fontId="0" fillId="0" borderId="1" xfId="3" applyFont="1" applyFill="1" applyBorder="1" applyAlignment="1" applyProtection="1">
      <alignment horizontal="right"/>
    </xf>
    <xf numFmtId="38" fontId="0" fillId="0" borderId="0" xfId="0" applyNumberFormat="1"/>
    <xf numFmtId="38" fontId="6" fillId="0" borderId="9" xfId="2" applyFont="1" applyFill="1" applyBorder="1" applyAlignment="1" applyProtection="1">
      <alignment horizontal="center" vertical="center"/>
    </xf>
    <xf numFmtId="38" fontId="6" fillId="0" borderId="12" xfId="2" applyFont="1" applyFill="1" applyBorder="1" applyAlignment="1" applyProtection="1">
      <alignment horizontal="center" vertical="center"/>
    </xf>
    <xf numFmtId="38" fontId="6" fillId="0" borderId="10" xfId="2" applyFont="1" applyFill="1" applyBorder="1" applyAlignment="1" applyProtection="1">
      <alignment horizontal="center" vertical="center"/>
    </xf>
    <xf numFmtId="38" fontId="6" fillId="0" borderId="1" xfId="2" applyFont="1" applyFill="1" applyBorder="1" applyAlignment="1" applyProtection="1">
      <alignment horizontal="center"/>
    </xf>
    <xf numFmtId="38" fontId="6" fillId="0" borderId="3" xfId="2" applyFont="1" applyFill="1" applyBorder="1" applyAlignment="1" applyProtection="1">
      <alignment horizontal="center"/>
    </xf>
    <xf numFmtId="38" fontId="6" fillId="0" borderId="1" xfId="2" applyFont="1" applyFill="1" applyBorder="1" applyAlignment="1" applyProtection="1">
      <alignment horizontal="center" vertical="center"/>
    </xf>
    <xf numFmtId="38" fontId="6" fillId="0" borderId="3" xfId="2" applyFont="1" applyFill="1" applyBorder="1" applyAlignment="1" applyProtection="1">
      <alignment horizontal="center" vertical="center"/>
    </xf>
    <xf numFmtId="38" fontId="5" fillId="0" borderId="1" xfId="2" applyFont="1" applyFill="1" applyBorder="1" applyAlignment="1" applyProtection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1" xfId="2" applyFont="1" applyFill="1" applyBorder="1" applyAlignment="1" applyProtection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3" fontId="0" fillId="0" borderId="3" xfId="0" applyNumberForma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177" fontId="6" fillId="0" borderId="1" xfId="2" applyNumberFormat="1" applyFont="1" applyFill="1" applyBorder="1" applyAlignment="1" applyProtection="1">
      <alignment horizontal="center" vertical="center"/>
    </xf>
    <xf numFmtId="177" fontId="6" fillId="0" borderId="7" xfId="2" applyNumberFormat="1" applyFont="1" applyFill="1" applyBorder="1" applyAlignment="1" applyProtection="1">
      <alignment horizontal="right"/>
    </xf>
    <xf numFmtId="177" fontId="4" fillId="0" borderId="0" xfId="2" applyNumberFormat="1" applyFont="1" applyFill="1" applyBorder="1" applyAlignment="1" applyProtection="1">
      <alignment horizontal="left"/>
    </xf>
    <xf numFmtId="177" fontId="1" fillId="0" borderId="1" xfId="2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83" fontId="0" fillId="0" borderId="8" xfId="0" applyNumberFormat="1" applyBorder="1" applyAlignment="1">
      <alignment horizontal="center"/>
    </xf>
    <xf numFmtId="183" fontId="0" fillId="0" borderId="13" xfId="0" applyNumberFormat="1" applyBorder="1" applyAlignment="1">
      <alignment horizontal="center"/>
    </xf>
    <xf numFmtId="183" fontId="0" fillId="0" borderId="14" xfId="0" applyNumberForma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82" fontId="0" fillId="0" borderId="1" xfId="0" applyNumberFormat="1" applyBorder="1" applyAlignment="1">
      <alignment horizontal="center" vertical="center"/>
    </xf>
    <xf numFmtId="182" fontId="0" fillId="0" borderId="8" xfId="0" applyNumberFormat="1" applyBorder="1" applyAlignment="1">
      <alignment horizontal="center" vertical="center"/>
    </xf>
    <xf numFmtId="182" fontId="0" fillId="0" borderId="14" xfId="0" applyNumberForma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5">
    <cellStyle name="ハイパーリンク" xfId="1" builtinId="8"/>
    <cellStyle name="桁区切り" xfId="2" builtinId="6"/>
    <cellStyle name="桁区切り 2" xfId="3" xr:uid="{4CF2FD29-9504-453A-9013-C8AB09E59AE6}"/>
    <cellStyle name="標準" xfId="0" builtinId="0"/>
    <cellStyle name="標準 2" xfId="4" xr:uid="{1B1CB7DB-1190-4359-A615-3536721C55D0}"/>
  </cellStyles>
  <dxfs count="1">
    <dxf>
      <fill>
        <patternFill>
          <bgColor theme="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AAC0F-097D-4509-8870-FC43C400C1A9}">
  <dimension ref="A1:P159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9.125" style="72" bestFit="1" customWidth="1"/>
    <col min="2" max="2" width="9.625" style="72" customWidth="1"/>
    <col min="3" max="3" width="10.625" style="72" customWidth="1"/>
    <col min="4" max="4" width="12.375" style="72" customWidth="1"/>
    <col min="5" max="7" width="11.125" style="72" bestFit="1" customWidth="1"/>
    <col min="8" max="8" width="9.375" style="72" bestFit="1" customWidth="1"/>
    <col min="9" max="9" width="11.125" style="72" bestFit="1" customWidth="1"/>
    <col min="10" max="10" width="10.625" style="72" customWidth="1"/>
    <col min="11" max="11" width="9.375" style="72" bestFit="1" customWidth="1"/>
    <col min="12" max="25" width="9" style="72"/>
    <col min="26" max="26" width="10.75" style="72" customWidth="1"/>
    <col min="27" max="16384" width="9" style="72"/>
  </cols>
  <sheetData>
    <row r="1" spans="1:11" ht="21" x14ac:dyDescent="0.2">
      <c r="A1" s="71" t="s">
        <v>17</v>
      </c>
    </row>
    <row r="2" spans="1:11" ht="17.25" customHeight="1" x14ac:dyDescent="0.2">
      <c r="A2" s="73" t="s">
        <v>71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13.5" customHeight="1" x14ac:dyDescent="0.2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1" ht="17.100000000000001" customHeight="1" x14ac:dyDescent="0.15">
      <c r="A4" s="74"/>
      <c r="B4" s="74"/>
      <c r="C4" s="74"/>
      <c r="D4" s="74"/>
      <c r="E4" s="74"/>
      <c r="F4" s="74"/>
      <c r="G4" s="74"/>
      <c r="H4" s="74"/>
      <c r="I4" s="74"/>
      <c r="J4" s="75"/>
      <c r="K4" s="76" t="s">
        <v>40</v>
      </c>
    </row>
    <row r="5" spans="1:11" ht="17.100000000000001" customHeight="1" x14ac:dyDescent="0.15">
      <c r="A5" s="181" t="s">
        <v>0</v>
      </c>
      <c r="B5" s="184" t="s">
        <v>36</v>
      </c>
      <c r="C5" s="184"/>
      <c r="D5" s="184"/>
      <c r="E5" s="184"/>
      <c r="F5" s="184"/>
      <c r="G5" s="184"/>
      <c r="H5" s="184"/>
      <c r="I5" s="184"/>
      <c r="J5" s="184"/>
      <c r="K5" s="185"/>
    </row>
    <row r="6" spans="1:11" ht="17.100000000000001" customHeight="1" x14ac:dyDescent="0.15">
      <c r="A6" s="182"/>
      <c r="B6" s="186" t="s">
        <v>1</v>
      </c>
      <c r="C6" s="188" t="s">
        <v>18</v>
      </c>
      <c r="D6" s="186" t="s">
        <v>2</v>
      </c>
      <c r="E6" s="184" t="s">
        <v>3</v>
      </c>
      <c r="F6" s="184"/>
      <c r="G6" s="184" t="s">
        <v>3</v>
      </c>
      <c r="H6" s="184"/>
      <c r="I6" s="184"/>
      <c r="J6" s="186" t="s">
        <v>4</v>
      </c>
      <c r="K6" s="78" t="s">
        <v>5</v>
      </c>
    </row>
    <row r="7" spans="1:11" ht="17.100000000000001" customHeight="1" x14ac:dyDescent="0.15">
      <c r="A7" s="182"/>
      <c r="B7" s="187"/>
      <c r="C7" s="189"/>
      <c r="D7" s="187"/>
      <c r="E7" s="78" t="s">
        <v>6</v>
      </c>
      <c r="F7" s="78" t="s">
        <v>7</v>
      </c>
      <c r="G7" s="78" t="s">
        <v>8</v>
      </c>
      <c r="H7" s="78" t="s">
        <v>9</v>
      </c>
      <c r="I7" s="78" t="s">
        <v>10</v>
      </c>
      <c r="J7" s="187"/>
      <c r="K7" s="80" t="s">
        <v>11</v>
      </c>
    </row>
    <row r="8" spans="1:11" ht="17.100000000000001" customHeight="1" x14ac:dyDescent="0.15">
      <c r="A8" s="183"/>
      <c r="B8" s="81"/>
      <c r="C8" s="82" t="s">
        <v>12</v>
      </c>
      <c r="D8" s="82" t="s">
        <v>13</v>
      </c>
      <c r="E8" s="82" t="s">
        <v>12</v>
      </c>
      <c r="F8" s="82" t="s">
        <v>12</v>
      </c>
      <c r="G8" s="82" t="s">
        <v>12</v>
      </c>
      <c r="H8" s="82" t="s">
        <v>14</v>
      </c>
      <c r="I8" s="82" t="s">
        <v>12</v>
      </c>
      <c r="J8" s="82" t="s">
        <v>12</v>
      </c>
      <c r="K8" s="83" t="s">
        <v>12</v>
      </c>
    </row>
    <row r="9" spans="1:11" ht="17.100000000000001" customHeight="1" x14ac:dyDescent="0.15">
      <c r="A9" s="84" t="s">
        <v>72</v>
      </c>
      <c r="B9" s="85">
        <v>3587</v>
      </c>
      <c r="C9" s="86">
        <v>1099070.7</v>
      </c>
      <c r="D9" s="87">
        <v>5954285.2000000002</v>
      </c>
      <c r="E9" s="88">
        <v>605083.5</v>
      </c>
      <c r="F9" s="88">
        <v>493987.2</v>
      </c>
      <c r="G9" s="88">
        <v>891526.6</v>
      </c>
      <c r="H9" s="88">
        <v>81.12</v>
      </c>
      <c r="I9" s="88">
        <v>207544.1</v>
      </c>
      <c r="J9" s="88">
        <v>88635.5</v>
      </c>
      <c r="K9" s="89">
        <v>58188.3</v>
      </c>
    </row>
    <row r="10" spans="1:11" ht="17.100000000000001" customHeight="1" x14ac:dyDescent="0.15">
      <c r="A10" s="84" t="s">
        <v>640</v>
      </c>
      <c r="B10" s="90">
        <v>3590</v>
      </c>
      <c r="C10" s="91">
        <v>1100901.8</v>
      </c>
      <c r="D10" s="92">
        <v>6081895</v>
      </c>
      <c r="E10" s="89">
        <v>657147.6</v>
      </c>
      <c r="F10" s="89">
        <v>443754.2</v>
      </c>
      <c r="G10" s="89">
        <v>913549.2</v>
      </c>
      <c r="H10" s="89">
        <v>83</v>
      </c>
      <c r="I10" s="89">
        <v>187352.6</v>
      </c>
      <c r="J10" s="89">
        <v>95589.4</v>
      </c>
      <c r="K10" s="89">
        <v>44027.8</v>
      </c>
    </row>
    <row r="11" spans="1:11" ht="17.100000000000001" customHeight="1" x14ac:dyDescent="0.15">
      <c r="A11" s="84" t="s">
        <v>641</v>
      </c>
      <c r="B11" s="90">
        <v>3606</v>
      </c>
      <c r="C11" s="93">
        <v>1103805</v>
      </c>
      <c r="D11" s="93">
        <v>6155134.9000000004</v>
      </c>
      <c r="E11" s="94">
        <v>676690.2</v>
      </c>
      <c r="F11" s="94">
        <v>427114.8</v>
      </c>
      <c r="G11" s="94">
        <v>921391.6</v>
      </c>
      <c r="H11" s="94">
        <v>83.4</v>
      </c>
      <c r="I11" s="94">
        <v>182413.4</v>
      </c>
      <c r="J11" s="94">
        <v>101454.1</v>
      </c>
      <c r="K11" s="94">
        <v>38674.699999999997</v>
      </c>
    </row>
    <row r="12" spans="1:11" ht="17.100000000000001" customHeight="1" x14ac:dyDescent="0.15">
      <c r="A12" s="84" t="s">
        <v>642</v>
      </c>
      <c r="B12" s="90">
        <v>3633</v>
      </c>
      <c r="C12" s="93">
        <v>1108668.8</v>
      </c>
      <c r="D12" s="93">
        <v>6214544.7999999998</v>
      </c>
      <c r="E12" s="94">
        <v>685624.6</v>
      </c>
      <c r="F12" s="94">
        <v>423044.2</v>
      </c>
      <c r="G12" s="94">
        <v>926805.2</v>
      </c>
      <c r="H12" s="94">
        <v>83.6</v>
      </c>
      <c r="I12" s="94">
        <v>181863.6</v>
      </c>
      <c r="J12" s="94">
        <v>104410.6</v>
      </c>
      <c r="K12" s="94">
        <v>37963.800000000003</v>
      </c>
    </row>
    <row r="13" spans="1:11" ht="17.100000000000001" customHeight="1" x14ac:dyDescent="0.15">
      <c r="A13" s="84" t="s">
        <v>643</v>
      </c>
      <c r="B13" s="90">
        <v>3638</v>
      </c>
      <c r="C13" s="93">
        <v>1105556</v>
      </c>
      <c r="D13" s="93">
        <v>6224018.0999999996</v>
      </c>
      <c r="E13" s="94">
        <v>688507.1</v>
      </c>
      <c r="F13" s="94">
        <v>417048.9</v>
      </c>
      <c r="G13" s="94">
        <v>925900.7</v>
      </c>
      <c r="H13" s="94">
        <v>83.7</v>
      </c>
      <c r="I13" s="94">
        <v>179655.3</v>
      </c>
      <c r="J13" s="94">
        <v>106266.7</v>
      </c>
      <c r="K13" s="94">
        <v>38064.300000000003</v>
      </c>
    </row>
    <row r="14" spans="1:11" ht="17.100000000000001" customHeight="1" x14ac:dyDescent="0.15">
      <c r="A14" s="84" t="s">
        <v>644</v>
      </c>
      <c r="B14" s="90">
        <v>3674</v>
      </c>
      <c r="C14" s="93">
        <v>1107915.3999999999</v>
      </c>
      <c r="D14" s="93">
        <v>6279575.2000000002</v>
      </c>
      <c r="E14" s="94">
        <v>697206.3</v>
      </c>
      <c r="F14" s="94">
        <v>410709.3</v>
      </c>
      <c r="G14" s="94">
        <v>933642.9</v>
      </c>
      <c r="H14" s="94">
        <v>84.3</v>
      </c>
      <c r="I14" s="94">
        <v>174272.5</v>
      </c>
      <c r="J14" s="94">
        <v>110203</v>
      </c>
      <c r="K14" s="94">
        <v>36701.300000000003</v>
      </c>
    </row>
    <row r="15" spans="1:11" ht="17.100000000000001" customHeight="1" x14ac:dyDescent="0.15">
      <c r="A15" s="84" t="s">
        <v>645</v>
      </c>
      <c r="B15" s="90">
        <v>3679</v>
      </c>
      <c r="C15" s="93">
        <v>1107980</v>
      </c>
      <c r="D15" s="93">
        <v>6284195.9000000004</v>
      </c>
      <c r="E15" s="94">
        <v>700786.2</v>
      </c>
      <c r="F15" s="94">
        <v>407193.8</v>
      </c>
      <c r="G15" s="94">
        <v>934811.3</v>
      </c>
      <c r="H15" s="94">
        <v>84.4</v>
      </c>
      <c r="I15" s="94">
        <v>173168.7</v>
      </c>
      <c r="J15" s="94">
        <v>162614.29999999999</v>
      </c>
      <c r="K15" s="94">
        <v>36086</v>
      </c>
    </row>
    <row r="16" spans="1:11" ht="17.100000000000001" customHeight="1" x14ac:dyDescent="0.15">
      <c r="A16" s="84" t="s">
        <v>646</v>
      </c>
      <c r="B16" s="90">
        <v>3723</v>
      </c>
      <c r="C16" s="93">
        <v>1113644.5</v>
      </c>
      <c r="D16" s="93">
        <v>6336327.2999999998</v>
      </c>
      <c r="E16" s="94">
        <v>710690.8</v>
      </c>
      <c r="F16" s="94">
        <v>402953.7</v>
      </c>
      <c r="G16" s="94">
        <v>943951.7</v>
      </c>
      <c r="H16" s="94">
        <v>84.8</v>
      </c>
      <c r="I16" s="94">
        <v>169692.79999999999</v>
      </c>
      <c r="J16" s="94">
        <v>165215.29999999999</v>
      </c>
      <c r="K16" s="94">
        <v>35848.6</v>
      </c>
    </row>
    <row r="17" spans="1:11" ht="17.100000000000001" customHeight="1" x14ac:dyDescent="0.15">
      <c r="A17" s="84" t="s">
        <v>647</v>
      </c>
      <c r="B17" s="90">
        <v>3738</v>
      </c>
      <c r="C17" s="93">
        <v>1116712.8999999999</v>
      </c>
      <c r="D17" s="93">
        <v>6385362.2999999998</v>
      </c>
      <c r="E17" s="94">
        <v>720806.2</v>
      </c>
      <c r="F17" s="94">
        <v>395906.7</v>
      </c>
      <c r="G17" s="94">
        <v>949438.6</v>
      </c>
      <c r="H17" s="94">
        <v>85</v>
      </c>
      <c r="I17" s="94">
        <v>167274.29999999999</v>
      </c>
      <c r="J17" s="94">
        <v>170318.5</v>
      </c>
      <c r="K17" s="94">
        <v>34731.800000000003</v>
      </c>
    </row>
    <row r="18" spans="1:11" ht="17.100000000000001" customHeight="1" x14ac:dyDescent="0.15">
      <c r="A18" s="84" t="s">
        <v>648</v>
      </c>
      <c r="B18" s="95">
        <v>3740</v>
      </c>
      <c r="C18" s="96">
        <v>1116591.6000000001</v>
      </c>
      <c r="D18" s="96">
        <v>6396275.5</v>
      </c>
      <c r="E18" s="97">
        <v>722368.9</v>
      </c>
      <c r="F18" s="97">
        <v>394222.7</v>
      </c>
      <c r="G18" s="97">
        <v>949879.6</v>
      </c>
      <c r="H18" s="97">
        <v>85</v>
      </c>
      <c r="I18" s="97">
        <v>166712</v>
      </c>
      <c r="J18" s="97">
        <v>171543.3</v>
      </c>
      <c r="K18" s="97">
        <v>34655.199999999997</v>
      </c>
    </row>
    <row r="19" spans="1:11" ht="17.100000000000001" customHeight="1" x14ac:dyDescent="0.15">
      <c r="A19" s="84" t="s">
        <v>649</v>
      </c>
      <c r="B19" s="95">
        <v>3740</v>
      </c>
      <c r="C19" s="96">
        <v>1116591.6000000001</v>
      </c>
      <c r="D19" s="96">
        <v>6396275.5</v>
      </c>
      <c r="E19" s="97">
        <v>722368.9</v>
      </c>
      <c r="F19" s="97">
        <v>394222.7</v>
      </c>
      <c r="G19" s="97">
        <v>949879.6</v>
      </c>
      <c r="H19" s="97">
        <f>G19/C19*100</f>
        <v>85.069563482297369</v>
      </c>
      <c r="I19" s="97">
        <v>166712</v>
      </c>
      <c r="J19" s="97">
        <v>171543.3</v>
      </c>
      <c r="K19" s="97">
        <v>34655.199999999997</v>
      </c>
    </row>
    <row r="20" spans="1:11" ht="17.100000000000001" customHeight="1" x14ac:dyDescent="0.15">
      <c r="A20" s="84" t="s">
        <v>650</v>
      </c>
      <c r="B20" s="95">
        <v>3745</v>
      </c>
      <c r="C20" s="96">
        <v>1117712.2</v>
      </c>
      <c r="D20" s="96">
        <v>6429788.2999999998</v>
      </c>
      <c r="E20" s="97">
        <v>726283</v>
      </c>
      <c r="F20" s="97">
        <v>391429.2</v>
      </c>
      <c r="G20" s="97">
        <v>951133</v>
      </c>
      <c r="H20" s="97">
        <f>G20/C20*100</f>
        <v>85.096413906907344</v>
      </c>
      <c r="I20" s="97">
        <v>166579.20000000001</v>
      </c>
      <c r="J20" s="97">
        <v>174225.2</v>
      </c>
      <c r="K20" s="97">
        <v>33619.5</v>
      </c>
    </row>
    <row r="21" spans="1:11" ht="17.100000000000001" customHeight="1" x14ac:dyDescent="0.15">
      <c r="A21" s="84" t="s">
        <v>651</v>
      </c>
      <c r="B21" s="95">
        <v>3774</v>
      </c>
      <c r="C21" s="96">
        <v>1127396.1000000001</v>
      </c>
      <c r="D21" s="96">
        <v>6528944.29</v>
      </c>
      <c r="E21" s="97">
        <v>736012.6</v>
      </c>
      <c r="F21" s="97">
        <v>391383.5</v>
      </c>
      <c r="G21" s="97">
        <v>960938.5</v>
      </c>
      <c r="H21" s="97">
        <v>85.2</v>
      </c>
      <c r="I21" s="97">
        <v>166457.60000000001</v>
      </c>
      <c r="J21" s="97">
        <v>181185</v>
      </c>
      <c r="K21" s="97">
        <v>33504.199999999997</v>
      </c>
    </row>
    <row r="22" spans="1:11" ht="17.100000000000001" customHeight="1" x14ac:dyDescent="0.15">
      <c r="A22" s="84" t="s">
        <v>652</v>
      </c>
      <c r="B22" s="98">
        <v>3790</v>
      </c>
      <c r="C22" s="99">
        <v>1127794.8</v>
      </c>
      <c r="D22" s="99">
        <v>6534209.0999999996</v>
      </c>
      <c r="E22" s="100">
        <v>737763.1</v>
      </c>
      <c r="F22" s="100">
        <v>390031.7</v>
      </c>
      <c r="G22" s="100">
        <v>961709.1</v>
      </c>
      <c r="H22" s="100">
        <v>85.3</v>
      </c>
      <c r="I22" s="100">
        <v>166085.70000000001</v>
      </c>
      <c r="J22" s="100">
        <v>180965.8</v>
      </c>
      <c r="K22" s="100">
        <v>33219.699999999997</v>
      </c>
    </row>
    <row r="23" spans="1:11" s="102" customFormat="1" ht="17.100000000000001" customHeight="1" x14ac:dyDescent="0.15">
      <c r="A23" s="101" t="s">
        <v>628</v>
      </c>
      <c r="B23" s="95">
        <v>3810</v>
      </c>
      <c r="C23" s="96">
        <v>1131906.2</v>
      </c>
      <c r="D23" s="96">
        <v>6577621.2000000002</v>
      </c>
      <c r="E23" s="97">
        <v>743167.1</v>
      </c>
      <c r="F23" s="97">
        <v>388739.1</v>
      </c>
      <c r="G23" s="97">
        <v>967051</v>
      </c>
      <c r="H23" s="97">
        <v>85.4</v>
      </c>
      <c r="I23" s="97">
        <v>142928.4</v>
      </c>
      <c r="J23" s="97">
        <v>185563.3</v>
      </c>
      <c r="K23" s="97">
        <v>33070</v>
      </c>
    </row>
    <row r="24" spans="1:11" s="102" customFormat="1" ht="17.100000000000001" customHeight="1" x14ac:dyDescent="0.15">
      <c r="A24" s="101" t="s">
        <v>606</v>
      </c>
      <c r="B24" s="95">
        <v>3812</v>
      </c>
      <c r="C24" s="96">
        <v>1131936.3999999999</v>
      </c>
      <c r="D24" s="96">
        <v>6585858.6500000004</v>
      </c>
      <c r="E24" s="97">
        <v>745571.1</v>
      </c>
      <c r="F24" s="97">
        <v>386365.3</v>
      </c>
      <c r="G24" s="97">
        <v>967498.1</v>
      </c>
      <c r="H24" s="97">
        <v>85.4</v>
      </c>
      <c r="I24" s="97">
        <v>142511.5</v>
      </c>
      <c r="J24" s="97">
        <v>186559</v>
      </c>
      <c r="K24" s="97">
        <v>33070</v>
      </c>
    </row>
    <row r="25" spans="1:11" s="102" customFormat="1" ht="17.100000000000001" customHeight="1" x14ac:dyDescent="0.15">
      <c r="A25" s="101" t="s">
        <v>627</v>
      </c>
      <c r="B25" s="95">
        <v>3831</v>
      </c>
      <c r="C25" s="96">
        <v>1133092.8999999999</v>
      </c>
      <c r="D25" s="96">
        <v>6603091.2999999998</v>
      </c>
      <c r="E25" s="97">
        <v>748437</v>
      </c>
      <c r="F25" s="97">
        <v>384655.9</v>
      </c>
      <c r="G25" s="97">
        <v>969626.4</v>
      </c>
      <c r="H25" s="97">
        <v>85.5</v>
      </c>
      <c r="I25" s="97">
        <v>163466.5</v>
      </c>
      <c r="J25" s="97">
        <v>188049.4</v>
      </c>
      <c r="K25" s="97">
        <v>32428.2</v>
      </c>
    </row>
    <row r="26" spans="1:11" s="102" customFormat="1" ht="17.100000000000001" customHeight="1" x14ac:dyDescent="0.15">
      <c r="A26" s="101" t="s">
        <v>639</v>
      </c>
      <c r="B26" s="95">
        <v>3844</v>
      </c>
      <c r="C26" s="96">
        <v>1134967</v>
      </c>
      <c r="D26" s="96">
        <v>6630713.5099999998</v>
      </c>
      <c r="E26" s="97">
        <v>750703</v>
      </c>
      <c r="F26" s="97">
        <v>384263.6</v>
      </c>
      <c r="G26" s="97">
        <v>972431.6</v>
      </c>
      <c r="H26" s="97">
        <v>85.6</v>
      </c>
      <c r="I26" s="97">
        <v>162535.4</v>
      </c>
      <c r="J26" s="97">
        <v>190375.5</v>
      </c>
      <c r="K26" s="97">
        <v>32410.5</v>
      </c>
    </row>
    <row r="27" spans="1:11" s="102" customFormat="1" ht="17.100000000000001" customHeight="1" x14ac:dyDescent="0.15">
      <c r="A27" s="101" t="s">
        <v>675</v>
      </c>
      <c r="B27" s="95">
        <v>3846</v>
      </c>
      <c r="C27" s="96">
        <v>1135508.8999999999</v>
      </c>
      <c r="D27" s="96">
        <v>6639932.0999999996</v>
      </c>
      <c r="E27" s="97">
        <v>752127.2</v>
      </c>
      <c r="F27" s="97">
        <v>383381.7</v>
      </c>
      <c r="G27" s="97">
        <v>973374.1</v>
      </c>
      <c r="H27" s="97">
        <v>85.7</v>
      </c>
      <c r="I27" s="97">
        <v>162134.79999999999</v>
      </c>
      <c r="J27" s="97">
        <v>190770.9</v>
      </c>
      <c r="K27" s="97">
        <v>31955.8</v>
      </c>
    </row>
    <row r="28" spans="1:11" s="102" customFormat="1" ht="17.100000000000001" customHeight="1" x14ac:dyDescent="0.15">
      <c r="A28" s="101" t="s">
        <v>689</v>
      </c>
      <c r="B28" s="95">
        <v>3848</v>
      </c>
      <c r="C28" s="96">
        <v>1135802.3</v>
      </c>
      <c r="D28" s="96">
        <v>6652870.5</v>
      </c>
      <c r="E28" s="97">
        <v>756090.5</v>
      </c>
      <c r="F28" s="97">
        <v>379711.8</v>
      </c>
      <c r="G28" s="97">
        <v>974849.5</v>
      </c>
      <c r="H28" s="97">
        <v>85.9</v>
      </c>
      <c r="I28" s="97">
        <v>160952.79999999999</v>
      </c>
      <c r="J28" s="97">
        <v>191193</v>
      </c>
      <c r="K28" s="97">
        <v>31833.7</v>
      </c>
    </row>
    <row r="29" spans="1:11" ht="17.100000000000001" customHeight="1" x14ac:dyDescent="0.15">
      <c r="A29" s="74" t="s">
        <v>630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</row>
    <row r="30" spans="1:11" x14ac:dyDescent="0.15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1:11" x14ac:dyDescent="0.15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</row>
    <row r="32" spans="1:11" x14ac:dyDescent="0.15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</row>
    <row r="33" spans="1:16" ht="17.25" customHeight="1" x14ac:dyDescent="0.2">
      <c r="A33" s="73" t="s">
        <v>71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</row>
    <row r="34" spans="1:16" ht="13.5" customHeight="1" x14ac:dyDescent="0.2">
      <c r="A34" s="73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</row>
    <row r="35" spans="1:16" ht="17.100000000000001" customHeight="1" x14ac:dyDescent="0.15">
      <c r="A35" s="74"/>
      <c r="B35" s="74"/>
      <c r="C35" s="74"/>
      <c r="D35" s="74"/>
      <c r="E35" s="74"/>
      <c r="F35" s="74"/>
      <c r="G35" s="74"/>
      <c r="H35" s="74"/>
      <c r="I35" s="74"/>
      <c r="J35" s="76" t="s">
        <v>16</v>
      </c>
      <c r="K35" s="74"/>
      <c r="L35" s="74"/>
      <c r="M35" s="74"/>
      <c r="N35" s="74"/>
      <c r="O35" s="74"/>
      <c r="P35" s="74"/>
    </row>
    <row r="36" spans="1:16" ht="17.100000000000001" customHeight="1" x14ac:dyDescent="0.15">
      <c r="A36" s="186" t="s">
        <v>0</v>
      </c>
      <c r="B36" s="184" t="s">
        <v>37</v>
      </c>
      <c r="C36" s="184"/>
      <c r="D36" s="184"/>
      <c r="E36" s="184"/>
      <c r="F36" s="184"/>
      <c r="G36" s="184"/>
      <c r="H36" s="184"/>
      <c r="I36" s="184"/>
      <c r="J36" s="184"/>
      <c r="K36" s="74"/>
      <c r="L36" s="74"/>
      <c r="M36" s="74"/>
      <c r="N36" s="74"/>
      <c r="O36" s="74"/>
      <c r="P36" s="74"/>
    </row>
    <row r="37" spans="1:16" ht="17.100000000000001" customHeight="1" x14ac:dyDescent="0.15">
      <c r="A37" s="186"/>
      <c r="B37" s="186" t="s">
        <v>1</v>
      </c>
      <c r="C37" s="188" t="s">
        <v>18</v>
      </c>
      <c r="D37" s="186" t="s">
        <v>2</v>
      </c>
      <c r="E37" s="184" t="s">
        <v>3</v>
      </c>
      <c r="F37" s="184"/>
      <c r="G37" s="184" t="s">
        <v>3</v>
      </c>
      <c r="H37" s="184"/>
      <c r="I37" s="184"/>
      <c r="J37" s="186" t="s">
        <v>4</v>
      </c>
      <c r="K37" s="74"/>
      <c r="L37" s="74"/>
      <c r="M37" s="74"/>
      <c r="N37" s="74"/>
      <c r="O37" s="74"/>
      <c r="P37" s="74"/>
    </row>
    <row r="38" spans="1:16" ht="17.100000000000001" customHeight="1" x14ac:dyDescent="0.15">
      <c r="A38" s="186"/>
      <c r="B38" s="187"/>
      <c r="C38" s="189"/>
      <c r="D38" s="187"/>
      <c r="E38" s="78" t="s">
        <v>6</v>
      </c>
      <c r="F38" s="78" t="s">
        <v>7</v>
      </c>
      <c r="G38" s="78" t="s">
        <v>8</v>
      </c>
      <c r="H38" s="78" t="s">
        <v>9</v>
      </c>
      <c r="I38" s="78" t="s">
        <v>10</v>
      </c>
      <c r="J38" s="187"/>
      <c r="K38" s="74"/>
      <c r="L38" s="74"/>
      <c r="M38" s="74"/>
      <c r="N38" s="74"/>
      <c r="O38" s="74"/>
      <c r="P38" s="74"/>
    </row>
    <row r="39" spans="1:16" ht="17.100000000000001" customHeight="1" x14ac:dyDescent="0.15">
      <c r="A39" s="186"/>
      <c r="B39" s="92"/>
      <c r="C39" s="83" t="s">
        <v>12</v>
      </c>
      <c r="D39" s="83" t="s">
        <v>13</v>
      </c>
      <c r="E39" s="83" t="s">
        <v>12</v>
      </c>
      <c r="F39" s="83" t="s">
        <v>12</v>
      </c>
      <c r="G39" s="83" t="s">
        <v>12</v>
      </c>
      <c r="H39" s="83" t="s">
        <v>14</v>
      </c>
      <c r="I39" s="83" t="s">
        <v>12</v>
      </c>
      <c r="J39" s="83" t="s">
        <v>12</v>
      </c>
      <c r="K39" s="74"/>
      <c r="L39" s="74"/>
      <c r="M39" s="74"/>
      <c r="N39" s="74"/>
      <c r="O39" s="74"/>
      <c r="P39" s="74"/>
    </row>
    <row r="40" spans="1:16" ht="17.100000000000001" customHeight="1" x14ac:dyDescent="0.15">
      <c r="A40" s="84" t="s">
        <v>72</v>
      </c>
      <c r="B40" s="103">
        <v>5</v>
      </c>
      <c r="C40" s="104">
        <v>25353</v>
      </c>
      <c r="D40" s="104">
        <v>428450</v>
      </c>
      <c r="E40" s="104">
        <v>25353</v>
      </c>
      <c r="F40" s="104">
        <v>0</v>
      </c>
      <c r="G40" s="104">
        <v>25353</v>
      </c>
      <c r="H40" s="104">
        <v>100</v>
      </c>
      <c r="I40" s="104">
        <v>0</v>
      </c>
      <c r="J40" s="105">
        <v>32567</v>
      </c>
      <c r="K40" s="74"/>
      <c r="L40" s="74"/>
      <c r="M40" s="74"/>
      <c r="N40" s="74"/>
      <c r="O40" s="74"/>
      <c r="P40" s="74"/>
    </row>
    <row r="41" spans="1:16" ht="17.100000000000001" customHeight="1" x14ac:dyDescent="0.15">
      <c r="A41" s="84" t="s">
        <v>640</v>
      </c>
      <c r="B41" s="106">
        <v>5</v>
      </c>
      <c r="C41" s="105">
        <v>25261</v>
      </c>
      <c r="D41" s="105">
        <v>372704</v>
      </c>
      <c r="E41" s="105">
        <v>25261</v>
      </c>
      <c r="F41" s="105">
        <v>0</v>
      </c>
      <c r="G41" s="105">
        <v>25261</v>
      </c>
      <c r="H41" s="105">
        <v>100</v>
      </c>
      <c r="I41" s="105">
        <v>0</v>
      </c>
      <c r="J41" s="105">
        <v>32060</v>
      </c>
      <c r="K41" s="74"/>
      <c r="L41" s="74"/>
      <c r="M41" s="74"/>
      <c r="N41" s="74"/>
      <c r="O41" s="74"/>
      <c r="P41" s="74"/>
    </row>
    <row r="42" spans="1:16" ht="17.100000000000001" customHeight="1" x14ac:dyDescent="0.15">
      <c r="A42" s="84" t="s">
        <v>641</v>
      </c>
      <c r="B42" s="106">
        <v>5</v>
      </c>
      <c r="C42" s="106">
        <v>25261</v>
      </c>
      <c r="D42" s="106">
        <v>372343</v>
      </c>
      <c r="E42" s="106">
        <v>25261</v>
      </c>
      <c r="F42" s="106">
        <v>0</v>
      </c>
      <c r="G42" s="106">
        <v>25261</v>
      </c>
      <c r="H42" s="106">
        <v>100</v>
      </c>
      <c r="I42" s="106">
        <v>0</v>
      </c>
      <c r="J42" s="106">
        <v>32132</v>
      </c>
      <c r="K42" s="74"/>
      <c r="L42" s="74"/>
      <c r="M42" s="74"/>
      <c r="N42" s="74"/>
      <c r="O42" s="74"/>
      <c r="P42" s="74"/>
    </row>
    <row r="43" spans="1:16" ht="17.100000000000001" customHeight="1" x14ac:dyDescent="0.15">
      <c r="A43" s="84" t="s">
        <v>642</v>
      </c>
      <c r="B43" s="106">
        <v>5</v>
      </c>
      <c r="C43" s="106">
        <v>25263</v>
      </c>
      <c r="D43" s="106">
        <v>376018</v>
      </c>
      <c r="E43" s="106">
        <v>25263</v>
      </c>
      <c r="F43" s="106">
        <v>0</v>
      </c>
      <c r="G43" s="106">
        <v>25263</v>
      </c>
      <c r="H43" s="106">
        <v>100</v>
      </c>
      <c r="I43" s="106">
        <v>0</v>
      </c>
      <c r="J43" s="106">
        <v>33116</v>
      </c>
      <c r="K43" s="74"/>
      <c r="L43" s="74"/>
      <c r="M43" s="74"/>
      <c r="N43" s="74"/>
      <c r="O43" s="74"/>
      <c r="P43" s="74"/>
    </row>
    <row r="44" spans="1:16" ht="17.100000000000001" customHeight="1" x14ac:dyDescent="0.15">
      <c r="A44" s="84" t="s">
        <v>643</v>
      </c>
      <c r="B44" s="106">
        <v>5</v>
      </c>
      <c r="C44" s="106">
        <v>25260</v>
      </c>
      <c r="D44" s="106">
        <v>379885</v>
      </c>
      <c r="E44" s="106">
        <v>25260</v>
      </c>
      <c r="F44" s="106">
        <v>0</v>
      </c>
      <c r="G44" s="106">
        <v>25260</v>
      </c>
      <c r="H44" s="106">
        <v>100</v>
      </c>
      <c r="I44" s="106">
        <v>0</v>
      </c>
      <c r="J44" s="106">
        <v>33861</v>
      </c>
      <c r="K44" s="74"/>
      <c r="L44" s="74"/>
      <c r="M44" s="74"/>
      <c r="N44" s="74"/>
      <c r="O44" s="74"/>
      <c r="P44" s="74"/>
    </row>
    <row r="45" spans="1:16" ht="17.100000000000001" customHeight="1" x14ac:dyDescent="0.15">
      <c r="A45" s="107" t="s">
        <v>644</v>
      </c>
      <c r="B45" s="108">
        <v>5</v>
      </c>
      <c r="C45" s="108">
        <v>25260</v>
      </c>
      <c r="D45" s="108">
        <v>379982</v>
      </c>
      <c r="E45" s="108">
        <v>25260</v>
      </c>
      <c r="F45" s="108">
        <v>0</v>
      </c>
      <c r="G45" s="108">
        <v>25260</v>
      </c>
      <c r="H45" s="108">
        <v>100</v>
      </c>
      <c r="I45" s="108">
        <v>0</v>
      </c>
      <c r="J45" s="108">
        <v>33991</v>
      </c>
      <c r="K45" s="74"/>
      <c r="L45" s="74"/>
      <c r="M45" s="74"/>
      <c r="N45" s="74"/>
      <c r="O45" s="74"/>
      <c r="P45" s="74"/>
    </row>
    <row r="46" spans="1:16" s="102" customFormat="1" ht="17.100000000000001" customHeight="1" x14ac:dyDescent="0.15">
      <c r="A46" s="79" t="s">
        <v>645</v>
      </c>
      <c r="B46" s="106">
        <v>5</v>
      </c>
      <c r="C46" s="106">
        <v>25260</v>
      </c>
      <c r="D46" s="106">
        <v>380978</v>
      </c>
      <c r="E46" s="106">
        <v>25260</v>
      </c>
      <c r="F46" s="106">
        <v>0</v>
      </c>
      <c r="G46" s="106">
        <v>25260</v>
      </c>
      <c r="H46" s="106">
        <v>100</v>
      </c>
      <c r="I46" s="106">
        <v>0</v>
      </c>
      <c r="J46" s="106">
        <v>33921</v>
      </c>
      <c r="K46" s="109"/>
      <c r="L46" s="109"/>
      <c r="M46" s="109"/>
      <c r="N46" s="109"/>
      <c r="O46" s="109"/>
      <c r="P46" s="109"/>
    </row>
    <row r="47" spans="1:16" s="102" customFormat="1" ht="17.100000000000001" customHeight="1" x14ac:dyDescent="0.15">
      <c r="A47" s="84" t="s">
        <v>646</v>
      </c>
      <c r="B47" s="105">
        <v>5</v>
      </c>
      <c r="C47" s="105">
        <v>25286</v>
      </c>
      <c r="D47" s="105">
        <v>382234</v>
      </c>
      <c r="E47" s="105">
        <v>25286</v>
      </c>
      <c r="F47" s="105">
        <v>0</v>
      </c>
      <c r="G47" s="105">
        <v>25286</v>
      </c>
      <c r="H47" s="105">
        <v>100</v>
      </c>
      <c r="I47" s="105">
        <v>0</v>
      </c>
      <c r="J47" s="105">
        <v>34207</v>
      </c>
      <c r="K47" s="109"/>
      <c r="L47" s="109"/>
      <c r="M47" s="109"/>
      <c r="N47" s="109"/>
      <c r="O47" s="109"/>
      <c r="P47" s="109"/>
    </row>
    <row r="48" spans="1:16" s="102" customFormat="1" ht="17.100000000000001" customHeight="1" x14ac:dyDescent="0.15">
      <c r="A48" s="84" t="s">
        <v>647</v>
      </c>
      <c r="B48" s="106">
        <v>5</v>
      </c>
      <c r="C48" s="106">
        <v>25286</v>
      </c>
      <c r="D48" s="106">
        <v>382163</v>
      </c>
      <c r="E48" s="106">
        <v>25286</v>
      </c>
      <c r="F48" s="106">
        <v>0</v>
      </c>
      <c r="G48" s="106">
        <v>25286</v>
      </c>
      <c r="H48" s="106">
        <v>100</v>
      </c>
      <c r="I48" s="106">
        <v>0</v>
      </c>
      <c r="J48" s="106">
        <v>34431</v>
      </c>
      <c r="K48" s="109"/>
      <c r="L48" s="109"/>
      <c r="M48" s="109"/>
      <c r="N48" s="109"/>
      <c r="O48" s="109"/>
      <c r="P48" s="109"/>
    </row>
    <row r="49" spans="1:16" s="102" customFormat="1" ht="17.100000000000001" customHeight="1" x14ac:dyDescent="0.15">
      <c r="A49" s="84" t="s">
        <v>648</v>
      </c>
      <c r="B49" s="110">
        <v>5</v>
      </c>
      <c r="C49" s="110">
        <v>25284</v>
      </c>
      <c r="D49" s="110">
        <v>382129</v>
      </c>
      <c r="E49" s="110">
        <v>25284</v>
      </c>
      <c r="F49" s="110">
        <v>0</v>
      </c>
      <c r="G49" s="110">
        <v>25284</v>
      </c>
      <c r="H49" s="110">
        <v>100</v>
      </c>
      <c r="I49" s="110">
        <v>0</v>
      </c>
      <c r="J49" s="110">
        <v>34427</v>
      </c>
      <c r="K49" s="109"/>
      <c r="L49" s="109"/>
      <c r="M49" s="109"/>
      <c r="N49" s="109"/>
      <c r="O49" s="109"/>
      <c r="P49" s="109"/>
    </row>
    <row r="50" spans="1:16" s="102" customFormat="1" ht="17.100000000000001" customHeight="1" x14ac:dyDescent="0.15">
      <c r="A50" s="84" t="s">
        <v>649</v>
      </c>
      <c r="B50" s="110">
        <v>5</v>
      </c>
      <c r="C50" s="110">
        <v>25249</v>
      </c>
      <c r="D50" s="110">
        <v>381564</v>
      </c>
      <c r="E50" s="110">
        <v>25249</v>
      </c>
      <c r="F50" s="110">
        <v>0</v>
      </c>
      <c r="G50" s="110">
        <v>25249</v>
      </c>
      <c r="H50" s="110">
        <v>100</v>
      </c>
      <c r="I50" s="110">
        <v>0</v>
      </c>
      <c r="J50" s="110">
        <v>34427</v>
      </c>
      <c r="K50" s="109"/>
      <c r="L50" s="109"/>
      <c r="M50" s="109"/>
      <c r="N50" s="109"/>
      <c r="O50" s="109"/>
      <c r="P50" s="109"/>
    </row>
    <row r="51" spans="1:16" s="102" customFormat="1" ht="17.100000000000001" customHeight="1" x14ac:dyDescent="0.15">
      <c r="A51" s="84" t="s">
        <v>650</v>
      </c>
      <c r="B51" s="110">
        <v>5</v>
      </c>
      <c r="C51" s="110">
        <v>25249</v>
      </c>
      <c r="D51" s="110">
        <v>381564</v>
      </c>
      <c r="E51" s="110">
        <v>25249</v>
      </c>
      <c r="F51" s="110">
        <v>0</v>
      </c>
      <c r="G51" s="110">
        <v>25249</v>
      </c>
      <c r="H51" s="110">
        <f>G51/C51*100</f>
        <v>100</v>
      </c>
      <c r="I51" s="110">
        <v>0</v>
      </c>
      <c r="J51" s="110">
        <v>34427</v>
      </c>
      <c r="K51" s="109"/>
      <c r="L51" s="109"/>
      <c r="M51" s="109"/>
      <c r="N51" s="109"/>
      <c r="O51" s="109"/>
      <c r="P51" s="109"/>
    </row>
    <row r="52" spans="1:16" s="102" customFormat="1" ht="17.100000000000001" customHeight="1" x14ac:dyDescent="0.15">
      <c r="A52" s="84" t="s">
        <v>651</v>
      </c>
      <c r="B52" s="110">
        <v>5</v>
      </c>
      <c r="C52" s="110">
        <v>25249</v>
      </c>
      <c r="D52" s="110">
        <v>381564</v>
      </c>
      <c r="E52" s="110">
        <v>25249</v>
      </c>
      <c r="F52" s="110">
        <v>0</v>
      </c>
      <c r="G52" s="110">
        <v>25249</v>
      </c>
      <c r="H52" s="110">
        <v>100</v>
      </c>
      <c r="I52" s="110">
        <v>0</v>
      </c>
      <c r="J52" s="110">
        <v>34427</v>
      </c>
      <c r="K52" s="109"/>
      <c r="L52" s="109"/>
      <c r="M52" s="109"/>
      <c r="N52" s="109"/>
      <c r="O52" s="109"/>
      <c r="P52" s="109"/>
    </row>
    <row r="53" spans="1:16" s="102" customFormat="1" ht="17.100000000000001" customHeight="1" x14ac:dyDescent="0.15">
      <c r="A53" s="84" t="s">
        <v>652</v>
      </c>
      <c r="B53" s="110">
        <v>5</v>
      </c>
      <c r="C53" s="110">
        <v>25249</v>
      </c>
      <c r="D53" s="110">
        <v>381564</v>
      </c>
      <c r="E53" s="110">
        <v>25249</v>
      </c>
      <c r="F53" s="110">
        <v>0</v>
      </c>
      <c r="G53" s="110">
        <v>25249</v>
      </c>
      <c r="H53" s="110">
        <v>100</v>
      </c>
      <c r="I53" s="110">
        <v>0</v>
      </c>
      <c r="J53" s="110">
        <v>34427</v>
      </c>
      <c r="K53" s="109"/>
      <c r="L53" s="109"/>
      <c r="M53" s="109"/>
      <c r="N53" s="109"/>
      <c r="O53" s="109"/>
      <c r="P53" s="109"/>
    </row>
    <row r="54" spans="1:16" s="102" customFormat="1" ht="17.100000000000001" customHeight="1" x14ac:dyDescent="0.15">
      <c r="A54" s="101" t="s">
        <v>628</v>
      </c>
      <c r="B54" s="110">
        <v>5</v>
      </c>
      <c r="C54" s="110">
        <v>25249</v>
      </c>
      <c r="D54" s="110">
        <v>381564</v>
      </c>
      <c r="E54" s="110">
        <v>25249</v>
      </c>
      <c r="F54" s="110">
        <v>0</v>
      </c>
      <c r="G54" s="110">
        <v>25249</v>
      </c>
      <c r="H54" s="110">
        <v>100</v>
      </c>
      <c r="I54" s="110">
        <v>0</v>
      </c>
      <c r="J54" s="110">
        <v>34427</v>
      </c>
      <c r="K54" s="109"/>
      <c r="L54" s="109"/>
      <c r="M54" s="109"/>
      <c r="N54" s="109"/>
      <c r="O54" s="109"/>
      <c r="P54" s="109"/>
    </row>
    <row r="55" spans="1:16" s="102" customFormat="1" ht="17.100000000000001" customHeight="1" x14ac:dyDescent="0.15">
      <c r="A55" s="101" t="s">
        <v>606</v>
      </c>
      <c r="B55" s="110">
        <v>5</v>
      </c>
      <c r="C55" s="110">
        <v>25282</v>
      </c>
      <c r="D55" s="110">
        <v>385326</v>
      </c>
      <c r="E55" s="110">
        <v>25282</v>
      </c>
      <c r="F55" s="110">
        <v>0</v>
      </c>
      <c r="G55" s="110">
        <v>25282</v>
      </c>
      <c r="H55" s="110">
        <v>100</v>
      </c>
      <c r="I55" s="110">
        <v>0</v>
      </c>
      <c r="J55" s="110">
        <v>34576</v>
      </c>
      <c r="K55" s="109"/>
      <c r="L55" s="109"/>
      <c r="M55" s="109"/>
      <c r="N55" s="109"/>
      <c r="O55" s="109"/>
      <c r="P55" s="109"/>
    </row>
    <row r="56" spans="1:16" s="102" customFormat="1" ht="17.100000000000001" customHeight="1" x14ac:dyDescent="0.15">
      <c r="A56" s="101" t="s">
        <v>627</v>
      </c>
      <c r="B56" s="110">
        <v>5</v>
      </c>
      <c r="C56" s="110">
        <v>25274</v>
      </c>
      <c r="D56" s="110">
        <v>387319</v>
      </c>
      <c r="E56" s="110">
        <v>25274</v>
      </c>
      <c r="F56" s="110">
        <v>0</v>
      </c>
      <c r="G56" s="110">
        <v>25274</v>
      </c>
      <c r="H56" s="110">
        <v>100</v>
      </c>
      <c r="I56" s="110">
        <v>0</v>
      </c>
      <c r="J56" s="110">
        <v>35388</v>
      </c>
      <c r="K56" s="109"/>
      <c r="L56" s="109"/>
      <c r="M56" s="109"/>
      <c r="N56" s="109"/>
      <c r="O56" s="109"/>
      <c r="P56" s="109"/>
    </row>
    <row r="57" spans="1:16" s="102" customFormat="1" ht="17.100000000000001" customHeight="1" x14ac:dyDescent="0.15">
      <c r="A57" s="101" t="s">
        <v>639</v>
      </c>
      <c r="B57" s="110">
        <v>5</v>
      </c>
      <c r="C57" s="110">
        <v>25274</v>
      </c>
      <c r="D57" s="110">
        <v>387334</v>
      </c>
      <c r="E57" s="110">
        <v>25274</v>
      </c>
      <c r="F57" s="110">
        <v>0</v>
      </c>
      <c r="G57" s="110">
        <v>25274</v>
      </c>
      <c r="H57" s="110">
        <v>100</v>
      </c>
      <c r="I57" s="110">
        <v>0</v>
      </c>
      <c r="J57" s="110">
        <v>35388</v>
      </c>
      <c r="K57" s="109"/>
      <c r="L57" s="109"/>
      <c r="M57" s="109"/>
      <c r="N57" s="109"/>
      <c r="O57" s="109"/>
      <c r="P57" s="109"/>
    </row>
    <row r="58" spans="1:16" s="102" customFormat="1" ht="17.100000000000001" customHeight="1" x14ac:dyDescent="0.15">
      <c r="A58" s="101" t="s">
        <v>675</v>
      </c>
      <c r="B58" s="111">
        <v>5</v>
      </c>
      <c r="C58" s="111">
        <v>25275</v>
      </c>
      <c r="D58" s="111">
        <v>387235</v>
      </c>
      <c r="E58" s="111">
        <v>25275</v>
      </c>
      <c r="F58" s="111">
        <v>0</v>
      </c>
      <c r="G58" s="111">
        <v>25275</v>
      </c>
      <c r="H58" s="111">
        <v>100</v>
      </c>
      <c r="I58" s="111">
        <v>0</v>
      </c>
      <c r="J58" s="111">
        <v>35387</v>
      </c>
      <c r="K58" s="109"/>
      <c r="L58" s="109"/>
      <c r="M58" s="109"/>
      <c r="N58" s="109"/>
      <c r="O58" s="109"/>
      <c r="P58" s="109"/>
    </row>
    <row r="59" spans="1:16" s="102" customFormat="1" ht="17.100000000000001" customHeight="1" x14ac:dyDescent="0.15">
      <c r="A59" s="101" t="s">
        <v>689</v>
      </c>
      <c r="B59" s="110">
        <v>5</v>
      </c>
      <c r="C59" s="110">
        <v>25275</v>
      </c>
      <c r="D59" s="110">
        <v>387235</v>
      </c>
      <c r="E59" s="110">
        <v>25275</v>
      </c>
      <c r="F59" s="110">
        <v>0</v>
      </c>
      <c r="G59" s="110">
        <v>25275</v>
      </c>
      <c r="H59" s="110">
        <v>100</v>
      </c>
      <c r="I59" s="110">
        <v>0</v>
      </c>
      <c r="J59" s="110">
        <v>35387</v>
      </c>
      <c r="K59" s="112"/>
    </row>
    <row r="60" spans="1:16" ht="17.100000000000001" customHeight="1" x14ac:dyDescent="0.15">
      <c r="A60" s="113" t="s">
        <v>698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</row>
    <row r="61" spans="1:16" x14ac:dyDescent="0.15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</row>
    <row r="62" spans="1:16" x14ac:dyDescent="0.15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</row>
    <row r="63" spans="1:16" x14ac:dyDescent="0.15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</row>
    <row r="64" spans="1:16" x14ac:dyDescent="0.15">
      <c r="A64" s="74"/>
      <c r="B64" s="74"/>
      <c r="C64" s="74"/>
      <c r="D64" s="74"/>
      <c r="E64" s="74"/>
      <c r="F64" s="74"/>
      <c r="G64" s="74"/>
      <c r="H64" s="74"/>
      <c r="I64" s="74"/>
      <c r="J64" s="74"/>
      <c r="K64" s="74"/>
    </row>
    <row r="65" spans="1:16" x14ac:dyDescent="0.15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</row>
    <row r="66" spans="1:16" ht="17.25" customHeight="1" x14ac:dyDescent="0.2">
      <c r="A66" s="73" t="s">
        <v>71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1:16" ht="13.5" customHeight="1" x14ac:dyDescent="0.2">
      <c r="A67" s="73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1:16" ht="17.100000000000001" customHeight="1" x14ac:dyDescent="0.15">
      <c r="A68" s="74"/>
      <c r="B68" s="74"/>
      <c r="C68" s="74"/>
      <c r="D68" s="74"/>
      <c r="E68" s="74"/>
      <c r="F68" s="74"/>
      <c r="G68" s="74"/>
      <c r="H68" s="74"/>
      <c r="I68" s="74"/>
      <c r="J68" s="76" t="s">
        <v>16</v>
      </c>
      <c r="K68" s="74"/>
      <c r="L68" s="74"/>
      <c r="M68" s="74"/>
      <c r="N68" s="74"/>
      <c r="O68" s="74"/>
      <c r="P68" s="74"/>
    </row>
    <row r="69" spans="1:16" ht="17.100000000000001" customHeight="1" x14ac:dyDescent="0.15">
      <c r="A69" s="186" t="s">
        <v>0</v>
      </c>
      <c r="B69" s="184" t="s">
        <v>79</v>
      </c>
      <c r="C69" s="184"/>
      <c r="D69" s="184"/>
      <c r="E69" s="184"/>
      <c r="F69" s="184"/>
      <c r="G69" s="184"/>
      <c r="H69" s="184"/>
      <c r="I69" s="184"/>
      <c r="J69" s="184"/>
      <c r="K69" s="74"/>
      <c r="L69" s="74"/>
      <c r="M69" s="74"/>
      <c r="N69" s="74"/>
      <c r="O69" s="74"/>
      <c r="P69" s="74"/>
    </row>
    <row r="70" spans="1:16" ht="17.100000000000001" customHeight="1" x14ac:dyDescent="0.15">
      <c r="A70" s="186"/>
      <c r="B70" s="186" t="s">
        <v>1</v>
      </c>
      <c r="C70" s="188" t="s">
        <v>18</v>
      </c>
      <c r="D70" s="186" t="s">
        <v>2</v>
      </c>
      <c r="E70" s="184" t="s">
        <v>3</v>
      </c>
      <c r="F70" s="184"/>
      <c r="G70" s="184" t="s">
        <v>3</v>
      </c>
      <c r="H70" s="184"/>
      <c r="I70" s="184"/>
      <c r="J70" s="186" t="s">
        <v>4</v>
      </c>
      <c r="K70" s="74"/>
      <c r="L70" s="74"/>
      <c r="M70" s="74"/>
      <c r="N70" s="74"/>
      <c r="O70" s="74"/>
      <c r="P70" s="74"/>
    </row>
    <row r="71" spans="1:16" ht="17.100000000000001" customHeight="1" x14ac:dyDescent="0.15">
      <c r="A71" s="186"/>
      <c r="B71" s="186"/>
      <c r="C71" s="188"/>
      <c r="D71" s="186"/>
      <c r="E71" s="77" t="s">
        <v>6</v>
      </c>
      <c r="F71" s="77" t="s">
        <v>7</v>
      </c>
      <c r="G71" s="77" t="s">
        <v>8</v>
      </c>
      <c r="H71" s="77" t="s">
        <v>9</v>
      </c>
      <c r="I71" s="77" t="s">
        <v>10</v>
      </c>
      <c r="J71" s="186"/>
      <c r="K71" s="74"/>
      <c r="L71" s="74"/>
      <c r="M71" s="74"/>
      <c r="N71" s="74"/>
      <c r="O71" s="74"/>
      <c r="P71" s="74"/>
    </row>
    <row r="72" spans="1:16" ht="17.100000000000001" customHeight="1" x14ac:dyDescent="0.15">
      <c r="A72" s="186"/>
      <c r="B72" s="90"/>
      <c r="C72" s="114" t="s">
        <v>12</v>
      </c>
      <c r="D72" s="114" t="s">
        <v>13</v>
      </c>
      <c r="E72" s="114" t="s">
        <v>12</v>
      </c>
      <c r="F72" s="114" t="s">
        <v>12</v>
      </c>
      <c r="G72" s="114" t="s">
        <v>12</v>
      </c>
      <c r="H72" s="114" t="s">
        <v>14</v>
      </c>
      <c r="I72" s="114" t="s">
        <v>12</v>
      </c>
      <c r="J72" s="114" t="s">
        <v>12</v>
      </c>
      <c r="K72" s="74"/>
      <c r="L72" s="74"/>
      <c r="M72" s="74"/>
      <c r="N72" s="74"/>
      <c r="O72" s="74"/>
      <c r="P72" s="74"/>
    </row>
    <row r="73" spans="1:16" ht="17.100000000000001" customHeight="1" x14ac:dyDescent="0.15">
      <c r="A73" s="84" t="s">
        <v>72</v>
      </c>
      <c r="B73" s="103">
        <v>13</v>
      </c>
      <c r="C73" s="104">
        <v>44491</v>
      </c>
      <c r="D73" s="104">
        <v>694540</v>
      </c>
      <c r="E73" s="104">
        <v>43328</v>
      </c>
      <c r="F73" s="104">
        <v>1163</v>
      </c>
      <c r="G73" s="104">
        <v>44491</v>
      </c>
      <c r="H73" s="104">
        <v>100</v>
      </c>
      <c r="I73" s="104">
        <v>0</v>
      </c>
      <c r="J73" s="105">
        <v>40859</v>
      </c>
      <c r="K73" s="74"/>
      <c r="L73" s="74"/>
      <c r="M73" s="74"/>
      <c r="N73" s="74"/>
      <c r="O73" s="74"/>
      <c r="P73" s="74"/>
    </row>
    <row r="74" spans="1:16" ht="17.100000000000001" customHeight="1" x14ac:dyDescent="0.15">
      <c r="A74" s="84" t="s">
        <v>640</v>
      </c>
      <c r="B74" s="106">
        <v>13</v>
      </c>
      <c r="C74" s="105">
        <v>44496</v>
      </c>
      <c r="D74" s="105">
        <v>761975</v>
      </c>
      <c r="E74" s="105">
        <v>43371</v>
      </c>
      <c r="F74" s="105">
        <v>1125</v>
      </c>
      <c r="G74" s="105">
        <v>44496</v>
      </c>
      <c r="H74" s="105">
        <v>100</v>
      </c>
      <c r="I74" s="105">
        <v>0</v>
      </c>
      <c r="J74" s="105">
        <v>39762</v>
      </c>
      <c r="K74" s="74"/>
      <c r="L74" s="74"/>
      <c r="M74" s="74"/>
      <c r="N74" s="74"/>
      <c r="O74" s="74"/>
      <c r="P74" s="74"/>
    </row>
    <row r="75" spans="1:16" ht="17.100000000000001" customHeight="1" x14ac:dyDescent="0.15">
      <c r="A75" s="84" t="s">
        <v>641</v>
      </c>
      <c r="B75" s="106">
        <v>13</v>
      </c>
      <c r="C75" s="106">
        <v>44496</v>
      </c>
      <c r="D75" s="106">
        <v>759331</v>
      </c>
      <c r="E75" s="106">
        <v>43371</v>
      </c>
      <c r="F75" s="106">
        <v>1125</v>
      </c>
      <c r="G75" s="106">
        <v>44496</v>
      </c>
      <c r="H75" s="106">
        <v>100</v>
      </c>
      <c r="I75" s="106">
        <v>0</v>
      </c>
      <c r="J75" s="106">
        <v>39556</v>
      </c>
      <c r="K75" s="74"/>
      <c r="L75" s="74"/>
      <c r="M75" s="74"/>
      <c r="N75" s="74"/>
      <c r="O75" s="74"/>
      <c r="P75" s="74"/>
    </row>
    <row r="76" spans="1:16" ht="17.100000000000001" customHeight="1" x14ac:dyDescent="0.15">
      <c r="A76" s="84" t="s">
        <v>642</v>
      </c>
      <c r="B76" s="106">
        <v>13</v>
      </c>
      <c r="C76" s="106">
        <v>44511</v>
      </c>
      <c r="D76" s="106">
        <v>765410</v>
      </c>
      <c r="E76" s="106">
        <v>43461</v>
      </c>
      <c r="F76" s="106">
        <v>1050</v>
      </c>
      <c r="G76" s="106">
        <v>44511</v>
      </c>
      <c r="H76" s="106">
        <v>100</v>
      </c>
      <c r="I76" s="106">
        <v>0</v>
      </c>
      <c r="J76" s="106">
        <v>40502</v>
      </c>
      <c r="K76" s="74"/>
      <c r="L76" s="74"/>
      <c r="M76" s="74"/>
      <c r="N76" s="74"/>
      <c r="O76" s="74"/>
      <c r="P76" s="74"/>
    </row>
    <row r="77" spans="1:16" ht="17.100000000000001" customHeight="1" x14ac:dyDescent="0.15">
      <c r="A77" s="84" t="s">
        <v>643</v>
      </c>
      <c r="B77" s="106">
        <v>13</v>
      </c>
      <c r="C77" s="106">
        <v>44434</v>
      </c>
      <c r="D77" s="106">
        <v>774659</v>
      </c>
      <c r="E77" s="106">
        <v>43509</v>
      </c>
      <c r="F77" s="106">
        <v>925</v>
      </c>
      <c r="G77" s="106">
        <v>44434</v>
      </c>
      <c r="H77" s="106">
        <v>100</v>
      </c>
      <c r="I77" s="106">
        <v>0</v>
      </c>
      <c r="J77" s="106">
        <v>41897</v>
      </c>
      <c r="K77" s="74"/>
      <c r="L77" s="74"/>
      <c r="M77" s="74"/>
      <c r="N77" s="74"/>
      <c r="O77" s="74"/>
      <c r="P77" s="74"/>
    </row>
    <row r="78" spans="1:16" ht="17.100000000000001" customHeight="1" x14ac:dyDescent="0.15">
      <c r="A78" s="84" t="s">
        <v>644</v>
      </c>
      <c r="B78" s="106">
        <v>13</v>
      </c>
      <c r="C78" s="106">
        <v>46400</v>
      </c>
      <c r="D78" s="106">
        <v>759880</v>
      </c>
      <c r="E78" s="106">
        <v>45475</v>
      </c>
      <c r="F78" s="106">
        <v>925</v>
      </c>
      <c r="G78" s="106">
        <v>46400</v>
      </c>
      <c r="H78" s="106">
        <v>100</v>
      </c>
      <c r="I78" s="106">
        <v>0</v>
      </c>
      <c r="J78" s="106">
        <v>45091</v>
      </c>
      <c r="K78" s="74"/>
      <c r="L78" s="74"/>
      <c r="M78" s="74"/>
      <c r="N78" s="74"/>
      <c r="O78" s="74"/>
      <c r="P78" s="74"/>
    </row>
    <row r="79" spans="1:16" ht="17.100000000000001" customHeight="1" x14ac:dyDescent="0.15">
      <c r="A79" s="84" t="s">
        <v>645</v>
      </c>
      <c r="B79" s="106">
        <v>13</v>
      </c>
      <c r="C79" s="106">
        <v>46455</v>
      </c>
      <c r="D79" s="106">
        <v>767418</v>
      </c>
      <c r="E79" s="106">
        <v>45637</v>
      </c>
      <c r="F79" s="106">
        <v>818</v>
      </c>
      <c r="G79" s="106">
        <v>46455</v>
      </c>
      <c r="H79" s="106">
        <v>100</v>
      </c>
      <c r="I79" s="106">
        <v>0</v>
      </c>
      <c r="J79" s="106">
        <v>45864</v>
      </c>
      <c r="K79" s="74"/>
      <c r="L79" s="74"/>
      <c r="M79" s="74"/>
      <c r="N79" s="74"/>
      <c r="O79" s="74"/>
      <c r="P79" s="74"/>
    </row>
    <row r="80" spans="1:16" ht="17.100000000000001" customHeight="1" x14ac:dyDescent="0.15">
      <c r="A80" s="84" t="s">
        <v>646</v>
      </c>
      <c r="B80" s="106">
        <v>13</v>
      </c>
      <c r="C80" s="106">
        <v>46455</v>
      </c>
      <c r="D80" s="106">
        <v>768889</v>
      </c>
      <c r="E80" s="106">
        <v>45845</v>
      </c>
      <c r="F80" s="106">
        <v>610</v>
      </c>
      <c r="G80" s="106">
        <v>46455</v>
      </c>
      <c r="H80" s="106">
        <v>100</v>
      </c>
      <c r="I80" s="106">
        <v>0</v>
      </c>
      <c r="J80" s="106">
        <v>46600</v>
      </c>
      <c r="K80" s="74"/>
      <c r="L80" s="74"/>
      <c r="M80" s="74"/>
      <c r="N80" s="74"/>
      <c r="O80" s="74"/>
      <c r="P80" s="74"/>
    </row>
    <row r="81" spans="1:16" ht="17.100000000000001" customHeight="1" x14ac:dyDescent="0.15">
      <c r="A81" s="84" t="s">
        <v>647</v>
      </c>
      <c r="B81" s="110">
        <v>13</v>
      </c>
      <c r="C81" s="110">
        <v>46455</v>
      </c>
      <c r="D81" s="110">
        <v>768985</v>
      </c>
      <c r="E81" s="110">
        <v>45845</v>
      </c>
      <c r="F81" s="110">
        <v>610</v>
      </c>
      <c r="G81" s="110">
        <v>46455</v>
      </c>
      <c r="H81" s="110">
        <v>100</v>
      </c>
      <c r="I81" s="110">
        <v>0</v>
      </c>
      <c r="J81" s="110">
        <v>46739</v>
      </c>
      <c r="K81" s="74"/>
      <c r="L81" s="74"/>
      <c r="M81" s="74"/>
      <c r="N81" s="74"/>
      <c r="O81" s="74"/>
      <c r="P81" s="74"/>
    </row>
    <row r="82" spans="1:16" ht="17.100000000000001" customHeight="1" x14ac:dyDescent="0.15">
      <c r="A82" s="84" t="s">
        <v>648</v>
      </c>
      <c r="B82" s="110">
        <v>13</v>
      </c>
      <c r="C82" s="110">
        <v>46455</v>
      </c>
      <c r="D82" s="110">
        <v>768985</v>
      </c>
      <c r="E82" s="110">
        <v>45845</v>
      </c>
      <c r="F82" s="110">
        <v>610</v>
      </c>
      <c r="G82" s="110">
        <v>46455</v>
      </c>
      <c r="H82" s="110">
        <v>100</v>
      </c>
      <c r="I82" s="110">
        <v>0</v>
      </c>
      <c r="J82" s="110">
        <v>46739</v>
      </c>
      <c r="K82" s="74"/>
      <c r="L82" s="74"/>
      <c r="M82" s="74"/>
      <c r="N82" s="74"/>
      <c r="O82" s="74"/>
      <c r="P82" s="74"/>
    </row>
    <row r="83" spans="1:16" ht="17.100000000000001" customHeight="1" x14ac:dyDescent="0.15">
      <c r="A83" s="84" t="s">
        <v>649</v>
      </c>
      <c r="B83" s="110">
        <v>13</v>
      </c>
      <c r="C83" s="110">
        <v>46437</v>
      </c>
      <c r="D83" s="110">
        <v>768679</v>
      </c>
      <c r="E83" s="110">
        <v>45827</v>
      </c>
      <c r="F83" s="110">
        <v>610</v>
      </c>
      <c r="G83" s="110">
        <v>46437</v>
      </c>
      <c r="H83" s="110">
        <v>100</v>
      </c>
      <c r="I83" s="110">
        <v>0</v>
      </c>
      <c r="J83" s="110">
        <v>46739</v>
      </c>
      <c r="K83" s="74"/>
      <c r="L83" s="74"/>
      <c r="M83" s="74"/>
      <c r="N83" s="74"/>
      <c r="O83" s="74"/>
      <c r="P83" s="74"/>
    </row>
    <row r="84" spans="1:16" ht="17.100000000000001" customHeight="1" x14ac:dyDescent="0.15">
      <c r="A84" s="84" t="s">
        <v>650</v>
      </c>
      <c r="B84" s="110">
        <v>13</v>
      </c>
      <c r="C84" s="110">
        <v>46437</v>
      </c>
      <c r="D84" s="110">
        <v>768679</v>
      </c>
      <c r="E84" s="110">
        <v>45896</v>
      </c>
      <c r="F84" s="110">
        <v>541</v>
      </c>
      <c r="G84" s="110">
        <v>46437</v>
      </c>
      <c r="H84" s="110">
        <f>G84/C84*100</f>
        <v>100</v>
      </c>
      <c r="I84" s="110">
        <v>0</v>
      </c>
      <c r="J84" s="110">
        <v>46739</v>
      </c>
      <c r="K84" s="74"/>
      <c r="L84" s="74"/>
      <c r="M84" s="74"/>
      <c r="N84" s="74"/>
      <c r="O84" s="74"/>
      <c r="P84" s="74"/>
    </row>
    <row r="85" spans="1:16" ht="17.100000000000001" customHeight="1" x14ac:dyDescent="0.15">
      <c r="A85" s="84" t="s">
        <v>651</v>
      </c>
      <c r="B85" s="110">
        <v>13</v>
      </c>
      <c r="C85" s="110">
        <v>46437</v>
      </c>
      <c r="D85" s="110">
        <v>768679</v>
      </c>
      <c r="E85" s="110">
        <v>45896</v>
      </c>
      <c r="F85" s="110">
        <v>541</v>
      </c>
      <c r="G85" s="110">
        <v>46437</v>
      </c>
      <c r="H85" s="110">
        <v>100</v>
      </c>
      <c r="I85" s="110">
        <v>0</v>
      </c>
      <c r="J85" s="110">
        <v>46739</v>
      </c>
      <c r="K85" s="74"/>
      <c r="L85" s="74"/>
      <c r="M85" s="74"/>
      <c r="N85" s="74"/>
      <c r="O85" s="74"/>
      <c r="P85" s="74"/>
    </row>
    <row r="86" spans="1:16" ht="17.100000000000001" customHeight="1" x14ac:dyDescent="0.15">
      <c r="A86" s="84" t="s">
        <v>652</v>
      </c>
      <c r="B86" s="110">
        <v>13</v>
      </c>
      <c r="C86" s="110">
        <v>46437</v>
      </c>
      <c r="D86" s="110">
        <v>768679</v>
      </c>
      <c r="E86" s="110">
        <v>45896</v>
      </c>
      <c r="F86" s="110">
        <v>541</v>
      </c>
      <c r="G86" s="110">
        <v>46437</v>
      </c>
      <c r="H86" s="110">
        <v>100</v>
      </c>
      <c r="I86" s="110">
        <v>0</v>
      </c>
      <c r="J86" s="110">
        <v>46739</v>
      </c>
      <c r="K86" s="74"/>
      <c r="L86" s="74"/>
      <c r="M86" s="74"/>
      <c r="N86" s="74"/>
      <c r="O86" s="74"/>
      <c r="P86" s="74"/>
    </row>
    <row r="87" spans="1:16" ht="17.100000000000001" customHeight="1" x14ac:dyDescent="0.15">
      <c r="A87" s="101" t="s">
        <v>628</v>
      </c>
      <c r="B87" s="110">
        <v>13</v>
      </c>
      <c r="C87" s="110">
        <v>46437</v>
      </c>
      <c r="D87" s="110">
        <v>768679</v>
      </c>
      <c r="E87" s="110">
        <v>45896</v>
      </c>
      <c r="F87" s="110">
        <v>541</v>
      </c>
      <c r="G87" s="110">
        <v>46437</v>
      </c>
      <c r="H87" s="110">
        <v>100</v>
      </c>
      <c r="I87" s="110">
        <v>0</v>
      </c>
      <c r="J87" s="110">
        <v>46739</v>
      </c>
      <c r="K87" s="74"/>
      <c r="L87" s="74"/>
      <c r="M87" s="74"/>
      <c r="N87" s="74"/>
      <c r="O87" s="74"/>
      <c r="P87" s="74"/>
    </row>
    <row r="88" spans="1:16" ht="17.100000000000001" customHeight="1" x14ac:dyDescent="0.15">
      <c r="A88" s="101" t="s">
        <v>606</v>
      </c>
      <c r="B88" s="110">
        <v>13</v>
      </c>
      <c r="C88" s="110">
        <v>46437</v>
      </c>
      <c r="D88" s="110">
        <v>773219</v>
      </c>
      <c r="E88" s="110">
        <v>45896</v>
      </c>
      <c r="F88" s="110">
        <v>541</v>
      </c>
      <c r="G88" s="110">
        <v>46437</v>
      </c>
      <c r="H88" s="110">
        <v>100</v>
      </c>
      <c r="I88" s="110">
        <v>0</v>
      </c>
      <c r="J88" s="110">
        <v>47755</v>
      </c>
      <c r="K88" s="74"/>
      <c r="L88" s="74"/>
      <c r="M88" s="74"/>
      <c r="N88" s="74"/>
      <c r="O88" s="74"/>
      <c r="P88" s="74"/>
    </row>
    <row r="89" spans="1:16" ht="17.100000000000001" customHeight="1" x14ac:dyDescent="0.15">
      <c r="A89" s="101" t="s">
        <v>627</v>
      </c>
      <c r="B89" s="110">
        <v>13</v>
      </c>
      <c r="C89" s="110">
        <v>46388</v>
      </c>
      <c r="D89" s="110">
        <v>777951</v>
      </c>
      <c r="E89" s="110">
        <v>45847</v>
      </c>
      <c r="F89" s="110">
        <v>541</v>
      </c>
      <c r="G89" s="110">
        <v>46389</v>
      </c>
      <c r="H89" s="110">
        <v>100</v>
      </c>
      <c r="I89" s="110">
        <v>0</v>
      </c>
      <c r="J89" s="110">
        <v>48820</v>
      </c>
      <c r="K89" s="74"/>
      <c r="L89" s="74"/>
      <c r="M89" s="74"/>
      <c r="N89" s="74"/>
      <c r="O89" s="74"/>
      <c r="P89" s="74"/>
    </row>
    <row r="90" spans="1:16" ht="17.100000000000001" customHeight="1" x14ac:dyDescent="0.15">
      <c r="A90" s="101" t="s">
        <v>639</v>
      </c>
      <c r="B90" s="110">
        <v>13</v>
      </c>
      <c r="C90" s="110">
        <v>46388</v>
      </c>
      <c r="D90" s="110">
        <v>778244</v>
      </c>
      <c r="E90" s="110">
        <v>45847</v>
      </c>
      <c r="F90" s="110">
        <v>541</v>
      </c>
      <c r="G90" s="110">
        <v>46388</v>
      </c>
      <c r="H90" s="110">
        <v>100</v>
      </c>
      <c r="I90" s="110">
        <v>0</v>
      </c>
      <c r="J90" s="110">
        <v>48956</v>
      </c>
      <c r="K90" s="74"/>
      <c r="L90" s="74"/>
      <c r="M90" s="74"/>
      <c r="N90" s="74"/>
      <c r="O90" s="74"/>
      <c r="P90" s="74"/>
    </row>
    <row r="91" spans="1:16" ht="17.100000000000001" customHeight="1" x14ac:dyDescent="0.15">
      <c r="A91" s="101" t="s">
        <v>675</v>
      </c>
      <c r="B91" s="111">
        <v>13</v>
      </c>
      <c r="C91" s="111">
        <v>46270</v>
      </c>
      <c r="D91" s="111">
        <v>783438</v>
      </c>
      <c r="E91" s="111">
        <v>46147</v>
      </c>
      <c r="F91" s="111">
        <v>124</v>
      </c>
      <c r="G91" s="111">
        <v>46270</v>
      </c>
      <c r="H91" s="111">
        <v>100</v>
      </c>
      <c r="I91" s="111">
        <v>0</v>
      </c>
      <c r="J91" s="111">
        <v>50594</v>
      </c>
      <c r="K91" s="74"/>
      <c r="L91" s="74"/>
      <c r="M91" s="74"/>
      <c r="N91" s="74"/>
      <c r="O91" s="74"/>
      <c r="P91" s="74"/>
    </row>
    <row r="92" spans="1:16" s="102" customFormat="1" ht="17.100000000000001" customHeight="1" x14ac:dyDescent="0.15">
      <c r="A92" s="101" t="s">
        <v>689</v>
      </c>
      <c r="B92" s="110">
        <v>13</v>
      </c>
      <c r="C92" s="110">
        <v>46270</v>
      </c>
      <c r="D92" s="110">
        <v>783438</v>
      </c>
      <c r="E92" s="110">
        <v>46147</v>
      </c>
      <c r="F92" s="110">
        <v>124</v>
      </c>
      <c r="G92" s="110">
        <v>46270</v>
      </c>
      <c r="H92" s="110">
        <v>100</v>
      </c>
      <c r="I92" s="110">
        <v>0</v>
      </c>
      <c r="J92" s="110">
        <v>50594</v>
      </c>
      <c r="K92" s="112"/>
    </row>
    <row r="93" spans="1:16" ht="17.100000000000001" customHeight="1" x14ac:dyDescent="0.15">
      <c r="A93" s="113" t="s">
        <v>698</v>
      </c>
      <c r="B93" s="74"/>
      <c r="C93" s="74"/>
      <c r="D93" s="74"/>
      <c r="E93" s="74"/>
      <c r="F93" s="115"/>
      <c r="G93" s="74"/>
      <c r="H93" s="74"/>
      <c r="I93" s="74"/>
      <c r="J93" s="74"/>
      <c r="K93" s="74"/>
    </row>
    <row r="94" spans="1:16" ht="14.25" x14ac:dyDescent="0.15">
      <c r="A94" s="74"/>
      <c r="B94" s="74"/>
      <c r="C94" s="74"/>
      <c r="D94" s="74"/>
      <c r="E94" s="74"/>
      <c r="F94" s="115"/>
      <c r="G94" s="74"/>
      <c r="H94" s="74"/>
      <c r="I94" s="74"/>
      <c r="J94" s="74"/>
      <c r="K94" s="74"/>
    </row>
    <row r="95" spans="1:16" ht="14.25" x14ac:dyDescent="0.15">
      <c r="A95" s="74"/>
      <c r="B95" s="74"/>
      <c r="C95" s="74"/>
      <c r="D95" s="74"/>
      <c r="E95" s="74"/>
      <c r="F95" s="115"/>
      <c r="G95" s="74"/>
      <c r="H95" s="74"/>
      <c r="I95" s="74"/>
      <c r="J95" s="74"/>
      <c r="K95" s="74"/>
    </row>
    <row r="96" spans="1:16" ht="14.25" x14ac:dyDescent="0.15">
      <c r="A96" s="74"/>
      <c r="B96" s="74"/>
      <c r="C96" s="74"/>
      <c r="D96" s="74"/>
      <c r="E96" s="74"/>
      <c r="F96" s="115"/>
      <c r="G96" s="74"/>
      <c r="H96" s="74"/>
      <c r="I96" s="74"/>
      <c r="J96" s="74"/>
      <c r="K96" s="74"/>
    </row>
    <row r="97" spans="1:16" x14ac:dyDescent="0.15">
      <c r="A97" s="74"/>
      <c r="B97" s="74"/>
      <c r="C97" s="74"/>
      <c r="D97" s="74"/>
      <c r="E97" s="74"/>
      <c r="F97" s="74"/>
      <c r="G97" s="74"/>
      <c r="H97" s="74"/>
      <c r="I97" s="74"/>
      <c r="J97" s="74"/>
      <c r="K97" s="74"/>
    </row>
    <row r="98" spans="1:16" x14ac:dyDescent="0.15">
      <c r="A98" s="74"/>
      <c r="B98" s="74"/>
      <c r="C98" s="74"/>
      <c r="D98" s="74"/>
      <c r="E98" s="74"/>
      <c r="F98" s="74"/>
      <c r="G98" s="74"/>
      <c r="H98" s="74"/>
      <c r="I98" s="74"/>
      <c r="J98" s="74"/>
      <c r="K98" s="74"/>
    </row>
    <row r="99" spans="1:16" x14ac:dyDescent="0.15">
      <c r="A99" s="74"/>
      <c r="B99" s="74"/>
      <c r="C99" s="74"/>
      <c r="D99" s="74"/>
      <c r="E99" s="74"/>
      <c r="F99" s="74"/>
      <c r="G99" s="74"/>
      <c r="H99" s="74"/>
      <c r="I99" s="74"/>
      <c r="J99" s="74"/>
      <c r="K99" s="74"/>
    </row>
    <row r="100" spans="1:16" x14ac:dyDescent="0.15">
      <c r="A100" s="74"/>
      <c r="B100" s="74"/>
      <c r="C100" s="74"/>
      <c r="D100" s="74"/>
      <c r="E100" s="74"/>
      <c r="F100" s="74"/>
      <c r="G100" s="74"/>
      <c r="H100" s="74"/>
      <c r="I100" s="74"/>
      <c r="J100" s="74"/>
      <c r="K100" s="74"/>
    </row>
    <row r="101" spans="1:16" ht="17.25" customHeight="1" x14ac:dyDescent="0.15">
      <c r="A101" s="116" t="s">
        <v>71</v>
      </c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</row>
    <row r="102" spans="1:16" ht="13.5" customHeight="1" x14ac:dyDescent="0.15">
      <c r="A102" s="116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</row>
    <row r="103" spans="1:16" ht="17.100000000000001" customHeight="1" x14ac:dyDescent="0.15">
      <c r="A103" s="74" t="s">
        <v>684</v>
      </c>
      <c r="B103" s="74"/>
      <c r="C103" s="74"/>
      <c r="D103" s="74"/>
      <c r="E103" s="74"/>
      <c r="F103" s="74"/>
      <c r="G103" s="74"/>
      <c r="H103" s="74"/>
      <c r="I103" s="74"/>
      <c r="J103" s="76" t="s">
        <v>16</v>
      </c>
      <c r="K103" s="74"/>
      <c r="L103" s="74"/>
      <c r="M103" s="74"/>
      <c r="N103" s="74"/>
      <c r="O103" s="74"/>
      <c r="P103" s="74"/>
    </row>
    <row r="104" spans="1:16" ht="17.100000000000001" customHeight="1" x14ac:dyDescent="0.15">
      <c r="A104" s="186" t="s">
        <v>0</v>
      </c>
      <c r="B104" s="184" t="s">
        <v>38</v>
      </c>
      <c r="C104" s="184"/>
      <c r="D104" s="184"/>
      <c r="E104" s="184"/>
      <c r="F104" s="184"/>
      <c r="G104" s="184"/>
      <c r="H104" s="184"/>
      <c r="I104" s="184"/>
      <c r="J104" s="184"/>
      <c r="K104" s="74"/>
      <c r="L104" s="74"/>
      <c r="M104" s="74"/>
      <c r="N104" s="74"/>
      <c r="O104" s="74"/>
      <c r="P104" s="74"/>
    </row>
    <row r="105" spans="1:16" ht="17.100000000000001" customHeight="1" x14ac:dyDescent="0.15">
      <c r="A105" s="186"/>
      <c r="B105" s="186" t="s">
        <v>1</v>
      </c>
      <c r="C105" s="190" t="s">
        <v>18</v>
      </c>
      <c r="D105" s="186" t="s">
        <v>2</v>
      </c>
      <c r="E105" s="184" t="s">
        <v>3</v>
      </c>
      <c r="F105" s="184"/>
      <c r="G105" s="184" t="s">
        <v>3</v>
      </c>
      <c r="H105" s="184"/>
      <c r="I105" s="184"/>
      <c r="J105" s="117" t="s">
        <v>19</v>
      </c>
      <c r="K105" s="74"/>
      <c r="L105" s="74"/>
      <c r="M105" s="74"/>
      <c r="N105" s="74"/>
      <c r="O105" s="74"/>
      <c r="P105" s="74"/>
    </row>
    <row r="106" spans="1:16" ht="17.100000000000001" customHeight="1" x14ac:dyDescent="0.15">
      <c r="A106" s="186"/>
      <c r="B106" s="186"/>
      <c r="C106" s="190"/>
      <c r="D106" s="186"/>
      <c r="E106" s="77" t="s">
        <v>6</v>
      </c>
      <c r="F106" s="77" t="s">
        <v>7</v>
      </c>
      <c r="G106" s="77" t="s">
        <v>8</v>
      </c>
      <c r="H106" s="77" t="s">
        <v>9</v>
      </c>
      <c r="I106" s="77" t="s">
        <v>10</v>
      </c>
      <c r="J106" s="79" t="s">
        <v>4</v>
      </c>
      <c r="K106" s="74"/>
      <c r="L106" s="74"/>
      <c r="M106" s="74"/>
      <c r="N106" s="74"/>
      <c r="O106" s="74"/>
      <c r="P106" s="74"/>
    </row>
    <row r="107" spans="1:16" ht="17.100000000000001" customHeight="1" x14ac:dyDescent="0.15">
      <c r="A107" s="186"/>
      <c r="B107" s="90"/>
      <c r="C107" s="114" t="s">
        <v>12</v>
      </c>
      <c r="D107" s="114" t="s">
        <v>13</v>
      </c>
      <c r="E107" s="114" t="s">
        <v>12</v>
      </c>
      <c r="F107" s="114" t="s">
        <v>12</v>
      </c>
      <c r="G107" s="114" t="s">
        <v>12</v>
      </c>
      <c r="H107" s="114" t="s">
        <v>14</v>
      </c>
      <c r="I107" s="114" t="s">
        <v>12</v>
      </c>
      <c r="J107" s="114" t="s">
        <v>12</v>
      </c>
      <c r="K107" s="74"/>
      <c r="L107" s="74"/>
      <c r="M107" s="74"/>
      <c r="N107" s="74"/>
      <c r="O107" s="74"/>
      <c r="P107" s="74"/>
    </row>
    <row r="108" spans="1:16" ht="17.100000000000001" customHeight="1" x14ac:dyDescent="0.15">
      <c r="A108" s="84" t="s">
        <v>72</v>
      </c>
      <c r="B108" s="103">
        <v>1</v>
      </c>
      <c r="C108" s="104">
        <v>6443</v>
      </c>
      <c r="D108" s="104">
        <v>159746</v>
      </c>
      <c r="E108" s="104">
        <v>6443</v>
      </c>
      <c r="F108" s="118">
        <v>0</v>
      </c>
      <c r="G108" s="104">
        <v>6443</v>
      </c>
      <c r="H108" s="104">
        <v>100</v>
      </c>
      <c r="I108" s="118">
        <v>0</v>
      </c>
      <c r="J108" s="105">
        <v>11344</v>
      </c>
      <c r="K108" s="74"/>
      <c r="L108" s="74"/>
      <c r="M108" s="74"/>
      <c r="N108" s="74"/>
      <c r="O108" s="74"/>
      <c r="P108" s="74"/>
    </row>
    <row r="109" spans="1:16" ht="17.100000000000001" customHeight="1" x14ac:dyDescent="0.15">
      <c r="A109" s="84" t="s">
        <v>640</v>
      </c>
      <c r="B109" s="106">
        <v>1</v>
      </c>
      <c r="C109" s="104">
        <v>6443</v>
      </c>
      <c r="D109" s="104">
        <v>159746</v>
      </c>
      <c r="E109" s="104">
        <v>6443</v>
      </c>
      <c r="F109" s="118">
        <v>0</v>
      </c>
      <c r="G109" s="104">
        <v>6443</v>
      </c>
      <c r="H109" s="104">
        <v>100</v>
      </c>
      <c r="I109" s="118">
        <v>0</v>
      </c>
      <c r="J109" s="105">
        <v>11344</v>
      </c>
      <c r="K109" s="74"/>
      <c r="L109" s="74"/>
      <c r="M109" s="74"/>
      <c r="N109" s="74"/>
      <c r="O109" s="74"/>
      <c r="P109" s="74"/>
    </row>
    <row r="110" spans="1:16" ht="17.100000000000001" customHeight="1" x14ac:dyDescent="0.15">
      <c r="A110" s="84" t="s">
        <v>641</v>
      </c>
      <c r="B110" s="106">
        <v>1</v>
      </c>
      <c r="C110" s="104">
        <v>6443</v>
      </c>
      <c r="D110" s="104">
        <v>159746</v>
      </c>
      <c r="E110" s="104">
        <v>6443</v>
      </c>
      <c r="F110" s="118">
        <v>0</v>
      </c>
      <c r="G110" s="104">
        <v>6443</v>
      </c>
      <c r="H110" s="104">
        <v>100</v>
      </c>
      <c r="I110" s="118">
        <v>0</v>
      </c>
      <c r="J110" s="105">
        <v>11344</v>
      </c>
      <c r="K110" s="74"/>
      <c r="L110" s="74"/>
      <c r="M110" s="74"/>
      <c r="N110" s="74"/>
      <c r="O110" s="74"/>
      <c r="P110" s="74"/>
    </row>
    <row r="111" spans="1:16" ht="17.100000000000001" customHeight="1" x14ac:dyDescent="0.15">
      <c r="A111" s="84" t="s">
        <v>642</v>
      </c>
      <c r="B111" s="106">
        <v>1</v>
      </c>
      <c r="C111" s="104">
        <v>6443</v>
      </c>
      <c r="D111" s="104">
        <v>159746</v>
      </c>
      <c r="E111" s="104">
        <v>6443</v>
      </c>
      <c r="F111" s="118">
        <v>0</v>
      </c>
      <c r="G111" s="104">
        <v>6443</v>
      </c>
      <c r="H111" s="104">
        <v>100</v>
      </c>
      <c r="I111" s="118">
        <v>0</v>
      </c>
      <c r="J111" s="105">
        <v>11344</v>
      </c>
      <c r="K111" s="74"/>
      <c r="L111" s="74"/>
      <c r="M111" s="74"/>
      <c r="N111" s="74"/>
      <c r="O111" s="74"/>
      <c r="P111" s="74"/>
    </row>
    <row r="112" spans="1:16" ht="17.100000000000001" customHeight="1" x14ac:dyDescent="0.15">
      <c r="A112" s="84" t="s">
        <v>643</v>
      </c>
      <c r="B112" s="106">
        <v>1</v>
      </c>
      <c r="C112" s="104">
        <v>6443</v>
      </c>
      <c r="D112" s="104">
        <v>159746</v>
      </c>
      <c r="E112" s="104">
        <v>6443</v>
      </c>
      <c r="F112" s="118">
        <v>0</v>
      </c>
      <c r="G112" s="104">
        <v>6443</v>
      </c>
      <c r="H112" s="104">
        <v>100</v>
      </c>
      <c r="I112" s="118">
        <v>0</v>
      </c>
      <c r="J112" s="105">
        <v>11344</v>
      </c>
      <c r="K112" s="74"/>
      <c r="L112" s="74"/>
      <c r="M112" s="74"/>
      <c r="N112" s="74"/>
      <c r="O112" s="74"/>
      <c r="P112" s="74"/>
    </row>
    <row r="113" spans="1:16" ht="17.100000000000001" customHeight="1" x14ac:dyDescent="0.15">
      <c r="A113" s="84" t="s">
        <v>644</v>
      </c>
      <c r="B113" s="106">
        <v>1</v>
      </c>
      <c r="C113" s="104">
        <v>6443</v>
      </c>
      <c r="D113" s="104">
        <v>159746</v>
      </c>
      <c r="E113" s="104">
        <v>6443</v>
      </c>
      <c r="F113" s="118">
        <v>0</v>
      </c>
      <c r="G113" s="104">
        <v>6443</v>
      </c>
      <c r="H113" s="104">
        <v>100</v>
      </c>
      <c r="I113" s="118">
        <v>0</v>
      </c>
      <c r="J113" s="105">
        <v>11344</v>
      </c>
      <c r="K113" s="74"/>
      <c r="L113" s="74"/>
      <c r="M113" s="74"/>
      <c r="N113" s="74"/>
      <c r="O113" s="74"/>
      <c r="P113" s="74"/>
    </row>
    <row r="114" spans="1:16" ht="17.100000000000001" customHeight="1" x14ac:dyDescent="0.15">
      <c r="A114" s="84" t="s">
        <v>645</v>
      </c>
      <c r="B114" s="106">
        <v>1</v>
      </c>
      <c r="C114" s="104">
        <v>6443</v>
      </c>
      <c r="D114" s="104">
        <v>159746</v>
      </c>
      <c r="E114" s="104">
        <v>6443</v>
      </c>
      <c r="F114" s="118">
        <v>0</v>
      </c>
      <c r="G114" s="104">
        <v>6443</v>
      </c>
      <c r="H114" s="104">
        <v>100</v>
      </c>
      <c r="I114" s="118">
        <v>0</v>
      </c>
      <c r="J114" s="105">
        <v>11344</v>
      </c>
      <c r="K114" s="74"/>
      <c r="L114" s="74"/>
      <c r="M114" s="74"/>
      <c r="N114" s="74"/>
      <c r="O114" s="74"/>
      <c r="P114" s="74"/>
    </row>
    <row r="115" spans="1:16" ht="17.100000000000001" customHeight="1" x14ac:dyDescent="0.15">
      <c r="A115" s="84" t="s">
        <v>646</v>
      </c>
      <c r="B115" s="106">
        <v>1</v>
      </c>
      <c r="C115" s="106">
        <v>6443</v>
      </c>
      <c r="D115" s="106">
        <v>159746</v>
      </c>
      <c r="E115" s="106">
        <v>6443</v>
      </c>
      <c r="F115" s="119">
        <v>0</v>
      </c>
      <c r="G115" s="106">
        <v>6443</v>
      </c>
      <c r="H115" s="106">
        <v>100</v>
      </c>
      <c r="I115" s="119">
        <v>0</v>
      </c>
      <c r="J115" s="106">
        <v>11344</v>
      </c>
      <c r="K115" s="74"/>
      <c r="L115" s="74"/>
      <c r="M115" s="74"/>
      <c r="N115" s="74"/>
      <c r="O115" s="74"/>
      <c r="P115" s="74"/>
    </row>
    <row r="116" spans="1:16" ht="17.100000000000001" customHeight="1" x14ac:dyDescent="0.15">
      <c r="A116" s="84" t="s">
        <v>647</v>
      </c>
      <c r="B116" s="106">
        <v>1</v>
      </c>
      <c r="C116" s="106">
        <v>6443</v>
      </c>
      <c r="D116" s="106">
        <v>159746</v>
      </c>
      <c r="E116" s="106">
        <v>6443</v>
      </c>
      <c r="F116" s="119">
        <v>0</v>
      </c>
      <c r="G116" s="106">
        <v>6443</v>
      </c>
      <c r="H116" s="106">
        <v>100</v>
      </c>
      <c r="I116" s="119">
        <v>0</v>
      </c>
      <c r="J116" s="106">
        <v>11344</v>
      </c>
      <c r="K116" s="74"/>
      <c r="L116" s="74"/>
      <c r="M116" s="74"/>
      <c r="N116" s="74"/>
      <c r="O116" s="74"/>
      <c r="P116" s="74"/>
    </row>
    <row r="117" spans="1:16" ht="17.100000000000001" customHeight="1" x14ac:dyDescent="0.15">
      <c r="A117" s="84" t="s">
        <v>648</v>
      </c>
      <c r="B117" s="110">
        <v>1</v>
      </c>
      <c r="C117" s="110">
        <v>6443</v>
      </c>
      <c r="D117" s="110">
        <v>159746</v>
      </c>
      <c r="E117" s="110">
        <v>6443</v>
      </c>
      <c r="F117" s="120">
        <v>0</v>
      </c>
      <c r="G117" s="110">
        <v>6443</v>
      </c>
      <c r="H117" s="110">
        <v>100</v>
      </c>
      <c r="I117" s="120">
        <v>0</v>
      </c>
      <c r="J117" s="110">
        <v>11344</v>
      </c>
      <c r="K117" s="74"/>
      <c r="L117" s="74"/>
      <c r="M117" s="74"/>
      <c r="N117" s="74"/>
      <c r="O117" s="74"/>
      <c r="P117" s="74"/>
    </row>
    <row r="118" spans="1:16" ht="17.100000000000001" customHeight="1" x14ac:dyDescent="0.15">
      <c r="A118" s="84" t="s">
        <v>649</v>
      </c>
      <c r="B118" s="110">
        <v>1</v>
      </c>
      <c r="C118" s="110">
        <v>6443</v>
      </c>
      <c r="D118" s="110">
        <v>159746</v>
      </c>
      <c r="E118" s="110">
        <v>6443</v>
      </c>
      <c r="F118" s="120">
        <v>0</v>
      </c>
      <c r="G118" s="110">
        <v>6443</v>
      </c>
      <c r="H118" s="110">
        <v>100</v>
      </c>
      <c r="I118" s="120">
        <v>0</v>
      </c>
      <c r="J118" s="110">
        <v>11344</v>
      </c>
      <c r="K118" s="74"/>
      <c r="L118" s="74"/>
      <c r="M118" s="74"/>
      <c r="N118" s="74"/>
      <c r="O118" s="74"/>
      <c r="P118" s="74"/>
    </row>
    <row r="119" spans="1:16" ht="17.100000000000001" customHeight="1" x14ac:dyDescent="0.15">
      <c r="A119" s="84" t="s">
        <v>650</v>
      </c>
      <c r="B119" s="110">
        <v>1</v>
      </c>
      <c r="C119" s="110">
        <v>6443</v>
      </c>
      <c r="D119" s="110">
        <v>159746</v>
      </c>
      <c r="E119" s="110">
        <v>6443</v>
      </c>
      <c r="F119" s="120">
        <v>0</v>
      </c>
      <c r="G119" s="110">
        <v>6443</v>
      </c>
      <c r="H119" s="110">
        <f>G119/C119*100</f>
        <v>100</v>
      </c>
      <c r="I119" s="120">
        <v>0</v>
      </c>
      <c r="J119" s="110">
        <v>11344</v>
      </c>
      <c r="K119" s="74"/>
      <c r="L119" s="74"/>
      <c r="M119" s="74"/>
      <c r="N119" s="74"/>
      <c r="O119" s="74"/>
      <c r="P119" s="74"/>
    </row>
    <row r="120" spans="1:16" ht="17.100000000000001" customHeight="1" x14ac:dyDescent="0.15">
      <c r="A120" s="84" t="s">
        <v>651</v>
      </c>
      <c r="B120" s="110">
        <v>1</v>
      </c>
      <c r="C120" s="110">
        <v>6443</v>
      </c>
      <c r="D120" s="110">
        <v>159746</v>
      </c>
      <c r="E120" s="110">
        <v>6443</v>
      </c>
      <c r="F120" s="120">
        <v>0</v>
      </c>
      <c r="G120" s="110">
        <v>6443</v>
      </c>
      <c r="H120" s="110">
        <v>100</v>
      </c>
      <c r="I120" s="120">
        <v>0</v>
      </c>
      <c r="J120" s="110">
        <v>11344</v>
      </c>
      <c r="K120" s="74"/>
      <c r="L120" s="74"/>
      <c r="M120" s="74"/>
      <c r="N120" s="74"/>
      <c r="O120" s="74"/>
      <c r="P120" s="74"/>
    </row>
    <row r="121" spans="1:16" ht="17.100000000000001" customHeight="1" x14ac:dyDescent="0.15">
      <c r="A121" s="84" t="s">
        <v>652</v>
      </c>
      <c r="B121" s="110">
        <v>1</v>
      </c>
      <c r="C121" s="110">
        <v>6443</v>
      </c>
      <c r="D121" s="110">
        <v>159746</v>
      </c>
      <c r="E121" s="110">
        <v>6443</v>
      </c>
      <c r="F121" s="120">
        <v>0</v>
      </c>
      <c r="G121" s="110">
        <v>6443</v>
      </c>
      <c r="H121" s="110">
        <v>100</v>
      </c>
      <c r="I121" s="120">
        <v>0</v>
      </c>
      <c r="J121" s="110">
        <v>11344</v>
      </c>
      <c r="K121" s="74"/>
      <c r="L121" s="74"/>
      <c r="M121" s="74"/>
      <c r="N121" s="74"/>
      <c r="O121" s="74"/>
      <c r="P121" s="74"/>
    </row>
    <row r="122" spans="1:16" ht="17.100000000000001" customHeight="1" x14ac:dyDescent="0.15">
      <c r="A122" s="101" t="s">
        <v>628</v>
      </c>
      <c r="B122" s="110">
        <v>1</v>
      </c>
      <c r="C122" s="110">
        <v>6443</v>
      </c>
      <c r="D122" s="110">
        <v>159746</v>
      </c>
      <c r="E122" s="110">
        <v>6443</v>
      </c>
      <c r="F122" s="120">
        <v>0</v>
      </c>
      <c r="G122" s="110">
        <v>6443</v>
      </c>
      <c r="H122" s="110">
        <v>100</v>
      </c>
      <c r="I122" s="120">
        <v>0</v>
      </c>
      <c r="J122" s="110">
        <v>11344</v>
      </c>
      <c r="K122" s="74"/>
      <c r="L122" s="74"/>
      <c r="M122" s="74"/>
      <c r="N122" s="74"/>
      <c r="O122" s="74"/>
      <c r="P122" s="74"/>
    </row>
    <row r="123" spans="1:16" ht="17.100000000000001" customHeight="1" x14ac:dyDescent="0.15">
      <c r="A123" s="101" t="s">
        <v>606</v>
      </c>
      <c r="B123" s="110">
        <v>1</v>
      </c>
      <c r="C123" s="110">
        <v>6443</v>
      </c>
      <c r="D123" s="110">
        <v>159746</v>
      </c>
      <c r="E123" s="110">
        <v>6443</v>
      </c>
      <c r="F123" s="120">
        <v>0</v>
      </c>
      <c r="G123" s="110">
        <v>6443</v>
      </c>
      <c r="H123" s="110">
        <v>100</v>
      </c>
      <c r="I123" s="120">
        <v>0</v>
      </c>
      <c r="J123" s="110">
        <v>11344</v>
      </c>
      <c r="K123" s="74"/>
      <c r="L123" s="74"/>
      <c r="M123" s="74"/>
      <c r="N123" s="74"/>
      <c r="O123" s="74"/>
      <c r="P123" s="74"/>
    </row>
    <row r="124" spans="1:16" ht="17.100000000000001" customHeight="1" x14ac:dyDescent="0.15">
      <c r="A124" s="101" t="s">
        <v>627</v>
      </c>
      <c r="B124" s="110">
        <v>1</v>
      </c>
      <c r="C124" s="110">
        <v>6443</v>
      </c>
      <c r="D124" s="110">
        <v>159746</v>
      </c>
      <c r="E124" s="110">
        <v>6443</v>
      </c>
      <c r="F124" s="120">
        <v>0</v>
      </c>
      <c r="G124" s="110">
        <v>6443</v>
      </c>
      <c r="H124" s="110">
        <v>100</v>
      </c>
      <c r="I124" s="120">
        <v>0</v>
      </c>
      <c r="J124" s="110">
        <v>11344</v>
      </c>
      <c r="K124" s="74"/>
      <c r="L124" s="74"/>
      <c r="M124" s="74"/>
      <c r="N124" s="74"/>
      <c r="O124" s="74"/>
      <c r="P124" s="74"/>
    </row>
    <row r="125" spans="1:16" ht="17.100000000000001" customHeight="1" x14ac:dyDescent="0.15">
      <c r="A125" s="101" t="s">
        <v>639</v>
      </c>
      <c r="B125" s="110">
        <v>1</v>
      </c>
      <c r="C125" s="110">
        <v>6443</v>
      </c>
      <c r="D125" s="110">
        <v>159746</v>
      </c>
      <c r="E125" s="110">
        <v>6443</v>
      </c>
      <c r="F125" s="120">
        <v>0</v>
      </c>
      <c r="G125" s="110">
        <v>6443</v>
      </c>
      <c r="H125" s="110">
        <v>100</v>
      </c>
      <c r="I125" s="120">
        <v>0</v>
      </c>
      <c r="J125" s="110">
        <v>11344</v>
      </c>
      <c r="K125" s="74"/>
      <c r="L125" s="74"/>
      <c r="M125" s="74"/>
      <c r="N125" s="74"/>
      <c r="O125" s="74"/>
      <c r="P125" s="74"/>
    </row>
    <row r="126" spans="1:16" ht="17.100000000000001" customHeight="1" x14ac:dyDescent="0.15">
      <c r="A126" s="101" t="s">
        <v>675</v>
      </c>
      <c r="B126" s="111">
        <v>1</v>
      </c>
      <c r="C126" s="111">
        <v>6443</v>
      </c>
      <c r="D126" s="111">
        <v>159746</v>
      </c>
      <c r="E126" s="111">
        <v>6443</v>
      </c>
      <c r="F126" s="120">
        <v>0</v>
      </c>
      <c r="G126" s="111">
        <v>6443</v>
      </c>
      <c r="H126" s="111">
        <v>100</v>
      </c>
      <c r="I126" s="120">
        <v>0</v>
      </c>
      <c r="J126" s="111">
        <v>11344</v>
      </c>
      <c r="K126" s="74"/>
      <c r="L126" s="74"/>
      <c r="M126" s="74"/>
      <c r="N126" s="74"/>
      <c r="O126" s="74"/>
      <c r="P126" s="74"/>
    </row>
    <row r="127" spans="1:16" s="102" customFormat="1" ht="17.100000000000001" customHeight="1" x14ac:dyDescent="0.15">
      <c r="A127" s="101" t="s">
        <v>689</v>
      </c>
      <c r="B127" s="110">
        <v>1</v>
      </c>
      <c r="C127" s="110">
        <v>6443</v>
      </c>
      <c r="D127" s="110">
        <v>159746</v>
      </c>
      <c r="E127" s="110">
        <v>6443</v>
      </c>
      <c r="F127" s="110">
        <v>0</v>
      </c>
      <c r="G127" s="110">
        <v>6443</v>
      </c>
      <c r="H127" s="110">
        <v>100</v>
      </c>
      <c r="I127" s="110">
        <v>0</v>
      </c>
      <c r="J127" s="110">
        <v>11344</v>
      </c>
      <c r="K127" s="112"/>
    </row>
    <row r="128" spans="1:16" s="102" customFormat="1" ht="17.100000000000001" customHeight="1" x14ac:dyDescent="0.15">
      <c r="A128" s="113" t="s">
        <v>699</v>
      </c>
      <c r="B128" s="113"/>
      <c r="C128" s="113"/>
      <c r="D128" s="113"/>
      <c r="E128" s="74"/>
      <c r="F128" s="74"/>
      <c r="G128" s="74"/>
      <c r="H128" s="74" t="s">
        <v>43</v>
      </c>
      <c r="I128" s="74"/>
      <c r="J128" s="74"/>
      <c r="K128" s="74"/>
    </row>
    <row r="129" spans="1:16" ht="17.100000000000001" customHeight="1" x14ac:dyDescent="0.15">
      <c r="A129" s="113"/>
      <c r="B129" s="113"/>
      <c r="C129" s="113"/>
      <c r="D129" s="113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</row>
    <row r="130" spans="1:16" ht="13.5" customHeight="1" x14ac:dyDescent="0.15">
      <c r="A130" s="74"/>
      <c r="B130" s="74"/>
      <c r="C130" s="74"/>
      <c r="D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</row>
    <row r="131" spans="1:16" ht="17.25" customHeight="1" x14ac:dyDescent="0.15">
      <c r="A131" s="116" t="s">
        <v>71</v>
      </c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</row>
    <row r="132" spans="1:16" ht="13.5" customHeight="1" x14ac:dyDescent="0.15">
      <c r="A132" s="116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</row>
    <row r="133" spans="1:16" ht="17.100000000000001" customHeight="1" x14ac:dyDescent="0.15">
      <c r="A133" s="113" t="s">
        <v>685</v>
      </c>
      <c r="B133" s="74"/>
      <c r="C133" s="74"/>
      <c r="D133" s="74"/>
      <c r="E133" s="74"/>
      <c r="F133" s="74"/>
      <c r="G133" s="74"/>
      <c r="H133" s="74"/>
      <c r="I133" s="74"/>
      <c r="J133" s="76" t="s">
        <v>16</v>
      </c>
      <c r="K133" s="74"/>
      <c r="L133" s="74"/>
      <c r="M133" s="74"/>
      <c r="N133" s="74"/>
      <c r="O133" s="74"/>
      <c r="P133" s="74"/>
    </row>
    <row r="134" spans="1:16" ht="17.100000000000001" customHeight="1" x14ac:dyDescent="0.15">
      <c r="A134" s="186" t="s">
        <v>0</v>
      </c>
      <c r="B134" s="184" t="s">
        <v>38</v>
      </c>
      <c r="C134" s="184"/>
      <c r="D134" s="184"/>
      <c r="E134" s="184"/>
      <c r="F134" s="184"/>
      <c r="G134" s="184"/>
      <c r="H134" s="184"/>
      <c r="I134" s="184"/>
      <c r="J134" s="184"/>
      <c r="K134" s="74"/>
      <c r="L134" s="74"/>
      <c r="M134" s="74"/>
      <c r="N134" s="74"/>
      <c r="O134" s="74"/>
      <c r="P134" s="74"/>
    </row>
    <row r="135" spans="1:16" ht="17.100000000000001" customHeight="1" x14ac:dyDescent="0.15">
      <c r="A135" s="186"/>
      <c r="B135" s="186" t="s">
        <v>1</v>
      </c>
      <c r="C135" s="190" t="s">
        <v>18</v>
      </c>
      <c r="D135" s="186" t="s">
        <v>2</v>
      </c>
      <c r="E135" s="184" t="s">
        <v>3</v>
      </c>
      <c r="F135" s="184"/>
      <c r="G135" s="184" t="s">
        <v>3</v>
      </c>
      <c r="H135" s="184"/>
      <c r="I135" s="184"/>
      <c r="J135" s="117" t="s">
        <v>19</v>
      </c>
      <c r="K135" s="74"/>
      <c r="L135" s="74"/>
      <c r="M135" s="74"/>
      <c r="N135" s="74"/>
      <c r="O135" s="74"/>
      <c r="P135" s="74"/>
    </row>
    <row r="136" spans="1:16" ht="17.100000000000001" customHeight="1" x14ac:dyDescent="0.15">
      <c r="A136" s="186"/>
      <c r="B136" s="186"/>
      <c r="C136" s="190"/>
      <c r="D136" s="186"/>
      <c r="E136" s="77" t="s">
        <v>6</v>
      </c>
      <c r="F136" s="77" t="s">
        <v>7</v>
      </c>
      <c r="G136" s="77" t="s">
        <v>8</v>
      </c>
      <c r="H136" s="77" t="s">
        <v>9</v>
      </c>
      <c r="I136" s="77" t="s">
        <v>10</v>
      </c>
      <c r="J136" s="79" t="s">
        <v>4</v>
      </c>
      <c r="K136" s="74"/>
      <c r="L136" s="74"/>
      <c r="M136" s="74"/>
      <c r="N136" s="74"/>
      <c r="O136" s="74"/>
      <c r="P136" s="74"/>
    </row>
    <row r="137" spans="1:16" ht="17.100000000000001" customHeight="1" x14ac:dyDescent="0.15">
      <c r="A137" s="186"/>
      <c r="B137" s="90"/>
      <c r="C137" s="114" t="s">
        <v>12</v>
      </c>
      <c r="D137" s="114" t="s">
        <v>13</v>
      </c>
      <c r="E137" s="114" t="s">
        <v>12</v>
      </c>
      <c r="F137" s="114" t="s">
        <v>12</v>
      </c>
      <c r="G137" s="114" t="s">
        <v>12</v>
      </c>
      <c r="H137" s="114" t="s">
        <v>14</v>
      </c>
      <c r="I137" s="114" t="s">
        <v>12</v>
      </c>
      <c r="J137" s="114" t="s">
        <v>12</v>
      </c>
      <c r="K137" s="74"/>
      <c r="L137" s="74"/>
      <c r="M137" s="74"/>
      <c r="N137" s="74"/>
      <c r="O137" s="74"/>
      <c r="P137" s="74"/>
    </row>
    <row r="138" spans="1:16" ht="17.100000000000001" customHeight="1" x14ac:dyDescent="0.15">
      <c r="A138" s="84" t="s">
        <v>72</v>
      </c>
      <c r="B138" s="103">
        <v>1</v>
      </c>
      <c r="C138" s="104">
        <v>5294</v>
      </c>
      <c r="D138" s="104">
        <v>83677</v>
      </c>
      <c r="E138" s="104">
        <v>5294</v>
      </c>
      <c r="F138" s="118">
        <v>0</v>
      </c>
      <c r="G138" s="104">
        <v>5294</v>
      </c>
      <c r="H138" s="104">
        <v>100</v>
      </c>
      <c r="I138" s="118">
        <v>0</v>
      </c>
      <c r="J138" s="105">
        <v>10599</v>
      </c>
      <c r="K138" s="74"/>
      <c r="L138" s="74"/>
      <c r="M138" s="74"/>
      <c r="N138" s="74"/>
      <c r="O138" s="74"/>
      <c r="P138" s="74"/>
    </row>
    <row r="139" spans="1:16" ht="17.100000000000001" customHeight="1" x14ac:dyDescent="0.15">
      <c r="A139" s="84" t="s">
        <v>640</v>
      </c>
      <c r="B139" s="119">
        <v>1</v>
      </c>
      <c r="C139" s="106">
        <v>5294</v>
      </c>
      <c r="D139" s="106">
        <v>83677</v>
      </c>
      <c r="E139" s="106">
        <v>5294</v>
      </c>
      <c r="F139" s="119">
        <v>0</v>
      </c>
      <c r="G139" s="106">
        <v>5294</v>
      </c>
      <c r="H139" s="106">
        <v>100</v>
      </c>
      <c r="I139" s="119">
        <v>0</v>
      </c>
      <c r="J139" s="106">
        <v>10599</v>
      </c>
      <c r="K139" s="74"/>
      <c r="L139" s="74"/>
      <c r="M139" s="74"/>
      <c r="N139" s="74"/>
      <c r="O139" s="74"/>
      <c r="P139" s="74"/>
    </row>
    <row r="140" spans="1:16" ht="17.100000000000001" customHeight="1" x14ac:dyDescent="0.15">
      <c r="A140" s="84" t="s">
        <v>641</v>
      </c>
      <c r="B140" s="119">
        <v>1</v>
      </c>
      <c r="C140" s="106">
        <v>5294</v>
      </c>
      <c r="D140" s="106">
        <v>83677</v>
      </c>
      <c r="E140" s="106">
        <v>5294</v>
      </c>
      <c r="F140" s="119">
        <v>0</v>
      </c>
      <c r="G140" s="106">
        <v>5294</v>
      </c>
      <c r="H140" s="106">
        <v>100</v>
      </c>
      <c r="I140" s="119">
        <v>0</v>
      </c>
      <c r="J140" s="106">
        <v>10599</v>
      </c>
      <c r="K140" s="74"/>
      <c r="L140" s="74"/>
      <c r="M140" s="74"/>
      <c r="N140" s="74"/>
      <c r="O140" s="74"/>
      <c r="P140" s="74"/>
    </row>
    <row r="141" spans="1:16" ht="17.100000000000001" customHeight="1" x14ac:dyDescent="0.15">
      <c r="A141" s="84" t="s">
        <v>642</v>
      </c>
      <c r="B141" s="119">
        <v>1</v>
      </c>
      <c r="C141" s="106">
        <v>5294</v>
      </c>
      <c r="D141" s="106">
        <v>83677</v>
      </c>
      <c r="E141" s="106">
        <v>5294</v>
      </c>
      <c r="F141" s="119">
        <v>0</v>
      </c>
      <c r="G141" s="106">
        <v>5294</v>
      </c>
      <c r="H141" s="106">
        <v>100</v>
      </c>
      <c r="I141" s="119">
        <v>0</v>
      </c>
      <c r="J141" s="106">
        <v>10599</v>
      </c>
      <c r="K141" s="74"/>
      <c r="L141" s="74"/>
      <c r="M141" s="74"/>
      <c r="N141" s="74"/>
      <c r="O141" s="74"/>
      <c r="P141" s="74"/>
    </row>
    <row r="142" spans="1:16" ht="17.100000000000001" customHeight="1" x14ac:dyDescent="0.15">
      <c r="A142" s="84" t="s">
        <v>643</v>
      </c>
      <c r="B142" s="119">
        <v>1</v>
      </c>
      <c r="C142" s="106">
        <v>5294</v>
      </c>
      <c r="D142" s="106">
        <v>83677</v>
      </c>
      <c r="E142" s="106">
        <v>5294</v>
      </c>
      <c r="F142" s="119">
        <v>0</v>
      </c>
      <c r="G142" s="106">
        <v>5294</v>
      </c>
      <c r="H142" s="106">
        <v>100</v>
      </c>
      <c r="I142" s="119">
        <v>0</v>
      </c>
      <c r="J142" s="106">
        <v>10599</v>
      </c>
      <c r="K142" s="74"/>
      <c r="L142" s="74"/>
      <c r="M142" s="74"/>
      <c r="N142" s="74"/>
      <c r="O142" s="74"/>
      <c r="P142" s="74"/>
    </row>
    <row r="143" spans="1:16" ht="17.100000000000001" customHeight="1" x14ac:dyDescent="0.15">
      <c r="A143" s="84" t="s">
        <v>644</v>
      </c>
      <c r="B143" s="119">
        <v>1</v>
      </c>
      <c r="C143" s="106">
        <v>5294</v>
      </c>
      <c r="D143" s="106">
        <v>83677</v>
      </c>
      <c r="E143" s="106">
        <v>5294</v>
      </c>
      <c r="F143" s="119">
        <v>0</v>
      </c>
      <c r="G143" s="106">
        <v>5294</v>
      </c>
      <c r="H143" s="106">
        <v>100</v>
      </c>
      <c r="I143" s="119">
        <v>0</v>
      </c>
      <c r="J143" s="106">
        <v>10599</v>
      </c>
      <c r="K143" s="74"/>
      <c r="L143" s="74"/>
      <c r="M143" s="74"/>
      <c r="N143" s="74"/>
      <c r="O143" s="74"/>
      <c r="P143" s="74"/>
    </row>
    <row r="144" spans="1:16" ht="17.100000000000001" customHeight="1" x14ac:dyDescent="0.15">
      <c r="A144" s="84" t="s">
        <v>645</v>
      </c>
      <c r="B144" s="119">
        <v>1</v>
      </c>
      <c r="C144" s="106">
        <v>5294</v>
      </c>
      <c r="D144" s="106">
        <v>83677</v>
      </c>
      <c r="E144" s="106">
        <v>5294</v>
      </c>
      <c r="F144" s="119">
        <v>0</v>
      </c>
      <c r="G144" s="106">
        <v>5294</v>
      </c>
      <c r="H144" s="106">
        <v>100</v>
      </c>
      <c r="I144" s="119">
        <v>0</v>
      </c>
      <c r="J144" s="106">
        <v>10599</v>
      </c>
      <c r="K144" s="74"/>
      <c r="L144" s="74"/>
      <c r="M144" s="74"/>
      <c r="N144" s="74"/>
      <c r="O144" s="74"/>
      <c r="P144" s="74"/>
    </row>
    <row r="145" spans="1:16" ht="17.100000000000001" customHeight="1" x14ac:dyDescent="0.15">
      <c r="A145" s="84" t="s">
        <v>646</v>
      </c>
      <c r="B145" s="119">
        <v>1</v>
      </c>
      <c r="C145" s="106">
        <v>5294</v>
      </c>
      <c r="D145" s="106">
        <v>83677</v>
      </c>
      <c r="E145" s="106">
        <v>5294</v>
      </c>
      <c r="F145" s="119">
        <v>0</v>
      </c>
      <c r="G145" s="106">
        <v>5294</v>
      </c>
      <c r="H145" s="106">
        <v>100</v>
      </c>
      <c r="I145" s="119">
        <v>0</v>
      </c>
      <c r="J145" s="106">
        <v>10599</v>
      </c>
      <c r="K145" s="74"/>
      <c r="L145" s="74"/>
      <c r="M145" s="74"/>
      <c r="N145" s="74"/>
      <c r="O145" s="74"/>
      <c r="P145" s="74"/>
    </row>
    <row r="146" spans="1:16" ht="17.100000000000001" customHeight="1" x14ac:dyDescent="0.15">
      <c r="A146" s="84" t="s">
        <v>647</v>
      </c>
      <c r="B146" s="119">
        <v>1</v>
      </c>
      <c r="C146" s="106">
        <v>5294</v>
      </c>
      <c r="D146" s="106">
        <v>83677</v>
      </c>
      <c r="E146" s="106">
        <v>5294</v>
      </c>
      <c r="F146" s="119">
        <v>0</v>
      </c>
      <c r="G146" s="106">
        <v>5294</v>
      </c>
      <c r="H146" s="106">
        <v>100</v>
      </c>
      <c r="I146" s="119">
        <v>0</v>
      </c>
      <c r="J146" s="106">
        <v>10599</v>
      </c>
      <c r="K146" s="74"/>
      <c r="L146" s="74"/>
      <c r="M146" s="74"/>
      <c r="N146" s="74"/>
      <c r="O146" s="74"/>
      <c r="P146" s="74"/>
    </row>
    <row r="147" spans="1:16" ht="17.100000000000001" customHeight="1" x14ac:dyDescent="0.15">
      <c r="A147" s="84" t="s">
        <v>648</v>
      </c>
      <c r="B147" s="120">
        <v>1</v>
      </c>
      <c r="C147" s="110">
        <v>5294</v>
      </c>
      <c r="D147" s="110">
        <v>83677</v>
      </c>
      <c r="E147" s="110">
        <v>5294</v>
      </c>
      <c r="F147" s="120">
        <v>0</v>
      </c>
      <c r="G147" s="110">
        <v>5294</v>
      </c>
      <c r="H147" s="110">
        <v>100</v>
      </c>
      <c r="I147" s="120">
        <v>0</v>
      </c>
      <c r="J147" s="110">
        <v>10599</v>
      </c>
      <c r="K147" s="74"/>
      <c r="L147" s="74"/>
      <c r="M147" s="74"/>
      <c r="N147" s="74"/>
      <c r="O147" s="74"/>
      <c r="P147" s="74"/>
    </row>
    <row r="148" spans="1:16" ht="17.100000000000001" customHeight="1" x14ac:dyDescent="0.15">
      <c r="A148" s="84" t="s">
        <v>649</v>
      </c>
      <c r="B148" s="120">
        <v>1</v>
      </c>
      <c r="C148" s="110">
        <v>5294</v>
      </c>
      <c r="D148" s="110">
        <v>83677</v>
      </c>
      <c r="E148" s="110">
        <v>5294</v>
      </c>
      <c r="F148" s="120">
        <v>0</v>
      </c>
      <c r="G148" s="110">
        <v>5294</v>
      </c>
      <c r="H148" s="110">
        <v>100</v>
      </c>
      <c r="I148" s="120">
        <v>0</v>
      </c>
      <c r="J148" s="110">
        <v>10599</v>
      </c>
      <c r="K148" s="74"/>
      <c r="L148" s="74"/>
      <c r="M148" s="74"/>
      <c r="N148" s="74"/>
      <c r="O148" s="74"/>
      <c r="P148" s="74"/>
    </row>
    <row r="149" spans="1:16" ht="17.100000000000001" customHeight="1" x14ac:dyDescent="0.15">
      <c r="A149" s="84" t="s">
        <v>650</v>
      </c>
      <c r="B149" s="120">
        <v>1</v>
      </c>
      <c r="C149" s="110">
        <v>5294</v>
      </c>
      <c r="D149" s="110">
        <v>83677</v>
      </c>
      <c r="E149" s="110">
        <v>5294</v>
      </c>
      <c r="F149" s="120">
        <v>0</v>
      </c>
      <c r="G149" s="110">
        <v>5294</v>
      </c>
      <c r="H149" s="110">
        <f>G149/C149*100</f>
        <v>100</v>
      </c>
      <c r="I149" s="120">
        <v>0</v>
      </c>
      <c r="J149" s="110">
        <v>10599</v>
      </c>
      <c r="K149" s="74"/>
      <c r="L149" s="74"/>
      <c r="M149" s="74"/>
      <c r="N149" s="74"/>
      <c r="O149" s="74"/>
      <c r="P149" s="74"/>
    </row>
    <row r="150" spans="1:16" ht="17.100000000000001" customHeight="1" x14ac:dyDescent="0.15">
      <c r="A150" s="84" t="s">
        <v>651</v>
      </c>
      <c r="B150" s="120">
        <v>1</v>
      </c>
      <c r="C150" s="110">
        <v>5294</v>
      </c>
      <c r="D150" s="110">
        <v>83677</v>
      </c>
      <c r="E150" s="110">
        <v>5294</v>
      </c>
      <c r="F150" s="120">
        <v>0</v>
      </c>
      <c r="G150" s="110">
        <v>5294</v>
      </c>
      <c r="H150" s="110">
        <v>100</v>
      </c>
      <c r="I150" s="120">
        <v>0</v>
      </c>
      <c r="J150" s="110">
        <v>10599</v>
      </c>
      <c r="K150" s="74"/>
      <c r="L150" s="74"/>
      <c r="M150" s="74"/>
      <c r="N150" s="74"/>
      <c r="O150" s="74"/>
      <c r="P150" s="74"/>
    </row>
    <row r="151" spans="1:16" ht="17.100000000000001" customHeight="1" x14ac:dyDescent="0.15">
      <c r="A151" s="84" t="s">
        <v>652</v>
      </c>
      <c r="B151" s="120">
        <v>1</v>
      </c>
      <c r="C151" s="110">
        <v>5294</v>
      </c>
      <c r="D151" s="110">
        <v>83677</v>
      </c>
      <c r="E151" s="110">
        <v>5294</v>
      </c>
      <c r="F151" s="120">
        <v>0</v>
      </c>
      <c r="G151" s="110">
        <v>5294</v>
      </c>
      <c r="H151" s="110">
        <v>100</v>
      </c>
      <c r="I151" s="120">
        <v>0</v>
      </c>
      <c r="J151" s="110">
        <v>10599</v>
      </c>
      <c r="K151" s="74"/>
      <c r="L151" s="74"/>
      <c r="M151" s="74"/>
      <c r="N151" s="74"/>
      <c r="O151" s="74"/>
      <c r="P151" s="74"/>
    </row>
    <row r="152" spans="1:16" ht="17.100000000000001" customHeight="1" x14ac:dyDescent="0.15">
      <c r="A152" s="101" t="s">
        <v>628</v>
      </c>
      <c r="B152" s="120">
        <v>1</v>
      </c>
      <c r="C152" s="110">
        <v>5294</v>
      </c>
      <c r="D152" s="110">
        <v>83677</v>
      </c>
      <c r="E152" s="110">
        <v>5294</v>
      </c>
      <c r="F152" s="120">
        <v>0</v>
      </c>
      <c r="G152" s="110">
        <v>5294</v>
      </c>
      <c r="H152" s="110">
        <v>100</v>
      </c>
      <c r="I152" s="120">
        <v>0</v>
      </c>
      <c r="J152" s="110">
        <v>10599</v>
      </c>
      <c r="K152" s="74"/>
      <c r="L152" s="74"/>
      <c r="M152" s="74"/>
      <c r="N152" s="74"/>
      <c r="O152" s="74"/>
      <c r="P152" s="74"/>
    </row>
    <row r="153" spans="1:16" ht="17.100000000000001" customHeight="1" x14ac:dyDescent="0.15">
      <c r="A153" s="101" t="s">
        <v>606</v>
      </c>
      <c r="B153" s="120">
        <v>1</v>
      </c>
      <c r="C153" s="110">
        <v>5294</v>
      </c>
      <c r="D153" s="110">
        <v>83677</v>
      </c>
      <c r="E153" s="110">
        <v>5294</v>
      </c>
      <c r="F153" s="120">
        <v>0</v>
      </c>
      <c r="G153" s="110">
        <v>5294</v>
      </c>
      <c r="H153" s="110">
        <v>100</v>
      </c>
      <c r="I153" s="120">
        <v>0</v>
      </c>
      <c r="J153" s="110">
        <v>10599</v>
      </c>
      <c r="K153" s="74"/>
      <c r="L153" s="74"/>
      <c r="M153" s="74"/>
      <c r="N153" s="74"/>
      <c r="O153" s="74"/>
      <c r="P153" s="74"/>
    </row>
    <row r="154" spans="1:16" ht="17.100000000000001" customHeight="1" x14ac:dyDescent="0.15">
      <c r="A154" s="101" t="s">
        <v>627</v>
      </c>
      <c r="B154" s="120">
        <v>1</v>
      </c>
      <c r="C154" s="110">
        <v>5294</v>
      </c>
      <c r="D154" s="110">
        <v>83053</v>
      </c>
      <c r="E154" s="110">
        <v>5294</v>
      </c>
      <c r="F154" s="120">
        <v>0</v>
      </c>
      <c r="G154" s="110">
        <v>5294</v>
      </c>
      <c r="H154" s="110">
        <v>100</v>
      </c>
      <c r="I154" s="120">
        <v>0</v>
      </c>
      <c r="J154" s="110">
        <v>10517</v>
      </c>
      <c r="K154" s="74"/>
      <c r="L154" s="74"/>
      <c r="M154" s="74"/>
      <c r="N154" s="74"/>
      <c r="O154" s="74"/>
      <c r="P154" s="74"/>
    </row>
    <row r="155" spans="1:16" ht="17.100000000000001" customHeight="1" x14ac:dyDescent="0.15">
      <c r="A155" s="101" t="s">
        <v>639</v>
      </c>
      <c r="B155" s="120">
        <v>1</v>
      </c>
      <c r="C155" s="110">
        <v>5294</v>
      </c>
      <c r="D155" s="110">
        <v>83053</v>
      </c>
      <c r="E155" s="110">
        <v>5294</v>
      </c>
      <c r="F155" s="120">
        <v>0</v>
      </c>
      <c r="G155" s="110">
        <v>5294</v>
      </c>
      <c r="H155" s="110">
        <v>100</v>
      </c>
      <c r="I155" s="120">
        <v>0</v>
      </c>
      <c r="J155" s="110">
        <v>10517</v>
      </c>
      <c r="K155" s="74"/>
      <c r="L155" s="74"/>
      <c r="M155" s="74"/>
      <c r="N155" s="74"/>
      <c r="O155" s="74"/>
      <c r="P155" s="74"/>
    </row>
    <row r="156" spans="1:16" ht="17.100000000000001" customHeight="1" x14ac:dyDescent="0.15">
      <c r="A156" s="101" t="s">
        <v>675</v>
      </c>
      <c r="B156" s="120">
        <v>1</v>
      </c>
      <c r="C156" s="111">
        <v>5294</v>
      </c>
      <c r="D156" s="111">
        <v>83053</v>
      </c>
      <c r="E156" s="111">
        <v>5294</v>
      </c>
      <c r="F156" s="120">
        <v>0</v>
      </c>
      <c r="G156" s="111">
        <v>5294</v>
      </c>
      <c r="H156" s="111">
        <v>100</v>
      </c>
      <c r="I156" s="120">
        <v>0</v>
      </c>
      <c r="J156" s="111">
        <v>10517</v>
      </c>
      <c r="K156" s="74"/>
      <c r="L156" s="74"/>
      <c r="M156" s="74"/>
      <c r="N156" s="74"/>
      <c r="O156" s="74"/>
      <c r="P156" s="74"/>
    </row>
    <row r="157" spans="1:16" s="102" customFormat="1" ht="17.100000000000001" customHeight="1" x14ac:dyDescent="0.15">
      <c r="A157" s="101" t="s">
        <v>689</v>
      </c>
      <c r="B157" s="110">
        <v>1</v>
      </c>
      <c r="C157" s="110">
        <v>5294</v>
      </c>
      <c r="D157" s="110">
        <v>83053</v>
      </c>
      <c r="E157" s="110">
        <v>5294</v>
      </c>
      <c r="F157" s="110">
        <v>0</v>
      </c>
      <c r="G157" s="110">
        <v>5294</v>
      </c>
      <c r="H157" s="110">
        <v>100</v>
      </c>
      <c r="I157" s="110">
        <v>0</v>
      </c>
      <c r="J157" s="110">
        <v>10517</v>
      </c>
      <c r="K157" s="112"/>
    </row>
    <row r="158" spans="1:16" ht="17.100000000000001" customHeight="1" x14ac:dyDescent="0.15">
      <c r="A158" s="113" t="s">
        <v>699</v>
      </c>
      <c r="B158" s="113"/>
      <c r="C158" s="113"/>
      <c r="D158" s="113"/>
      <c r="E158" s="74"/>
      <c r="F158" s="74"/>
      <c r="G158" s="74"/>
      <c r="H158" s="74" t="s">
        <v>43</v>
      </c>
      <c r="I158" s="74"/>
      <c r="J158" s="74"/>
      <c r="K158" s="74"/>
    </row>
    <row r="159" spans="1:16" x14ac:dyDescent="0.15">
      <c r="F159" s="121"/>
      <c r="G159" s="122"/>
      <c r="H159" s="122"/>
      <c r="I159" s="122"/>
    </row>
  </sheetData>
  <sheetProtection formatCells="0" insertColumns="0" insertRows="0"/>
  <mergeCells count="38">
    <mergeCell ref="A36:A39"/>
    <mergeCell ref="A134:A137"/>
    <mergeCell ref="A104:A107"/>
    <mergeCell ref="A69:A72"/>
    <mergeCell ref="G135:I135"/>
    <mergeCell ref="G105:I105"/>
    <mergeCell ref="B134:J134"/>
    <mergeCell ref="B135:B136"/>
    <mergeCell ref="C135:C136"/>
    <mergeCell ref="D135:D136"/>
    <mergeCell ref="E135:F135"/>
    <mergeCell ref="B104:J104"/>
    <mergeCell ref="B105:B106"/>
    <mergeCell ref="C105:C106"/>
    <mergeCell ref="D105:D106"/>
    <mergeCell ref="E105:F105"/>
    <mergeCell ref="B69:J69"/>
    <mergeCell ref="B70:B71"/>
    <mergeCell ref="C70:C71"/>
    <mergeCell ref="D70:D71"/>
    <mergeCell ref="E70:F70"/>
    <mergeCell ref="G70:I70"/>
    <mergeCell ref="J70:J71"/>
    <mergeCell ref="B36:J36"/>
    <mergeCell ref="B37:B38"/>
    <mergeCell ref="C37:C38"/>
    <mergeCell ref="D37:D38"/>
    <mergeCell ref="E37:F37"/>
    <mergeCell ref="G37:I37"/>
    <mergeCell ref="J37:J38"/>
    <mergeCell ref="A5:A8"/>
    <mergeCell ref="B5:K5"/>
    <mergeCell ref="B6:B7"/>
    <mergeCell ref="C6:C7"/>
    <mergeCell ref="D6:D7"/>
    <mergeCell ref="E6:F6"/>
    <mergeCell ref="G6:I6"/>
    <mergeCell ref="J6:J7"/>
  </mergeCells>
  <phoneticPr fontId="2"/>
  <pageMargins left="0.78740157480314965" right="0.78740157480314965" top="0.78740157480314965" bottom="0.59055118110236227" header="0.51181102362204722" footer="0.51181102362204722"/>
  <pageSetup paperSize="9" orientation="landscape" verticalDpi="300" r:id="rId1"/>
  <headerFooter scaleWithDoc="0" alignWithMargins="0">
    <oddFooter>&amp;A</oddFooter>
  </headerFooter>
  <rowBreaks count="3" manualBreakCount="3">
    <brk id="32" max="10" man="1"/>
    <brk id="65" max="10" man="1"/>
    <brk id="97" min="1" max="10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D69BB-954C-48CC-ACA5-A54BBF33E0E1}">
  <dimension ref="A1:M48"/>
  <sheetViews>
    <sheetView view="pageBreakPreview" zoomScaleNormal="100" zoomScaleSheetLayoutView="100" workbookViewId="0"/>
  </sheetViews>
  <sheetFormatPr defaultColWidth="9" defaultRowHeight="13.5" x14ac:dyDescent="0.15"/>
  <cols>
    <col min="2" max="11" width="10.875" customWidth="1"/>
  </cols>
  <sheetData>
    <row r="1" spans="1:11" ht="18.75" customHeight="1" x14ac:dyDescent="0.2">
      <c r="A1" s="17" t="s">
        <v>360</v>
      </c>
    </row>
    <row r="2" spans="1:11" ht="12.95" customHeight="1" x14ac:dyDescent="0.2">
      <c r="A2" s="17"/>
    </row>
    <row r="3" spans="1:11" ht="17.100000000000001" customHeight="1" x14ac:dyDescent="0.15">
      <c r="I3" t="s">
        <v>40</v>
      </c>
      <c r="K3" s="146" t="s">
        <v>361</v>
      </c>
    </row>
    <row r="4" spans="1:11" ht="17.100000000000001" customHeight="1" x14ac:dyDescent="0.15">
      <c r="A4" s="197" t="s">
        <v>757</v>
      </c>
      <c r="B4" s="225" t="s">
        <v>300</v>
      </c>
      <c r="C4" s="225"/>
      <c r="D4" s="225" t="s">
        <v>362</v>
      </c>
      <c r="E4" s="225"/>
      <c r="F4" s="225" t="s">
        <v>363</v>
      </c>
      <c r="G4" s="225"/>
      <c r="H4" s="225" t="s">
        <v>364</v>
      </c>
      <c r="I4" s="225"/>
      <c r="J4" s="225" t="s">
        <v>365</v>
      </c>
      <c r="K4" s="225"/>
    </row>
    <row r="5" spans="1:11" ht="17.100000000000001" customHeight="1" x14ac:dyDescent="0.15">
      <c r="A5" s="197"/>
      <c r="B5" s="147" t="s">
        <v>326</v>
      </c>
      <c r="C5" s="147" t="s">
        <v>366</v>
      </c>
      <c r="D5" s="147" t="s">
        <v>326</v>
      </c>
      <c r="E5" s="147" t="s">
        <v>366</v>
      </c>
      <c r="F5" s="147" t="s">
        <v>326</v>
      </c>
      <c r="G5" s="147" t="s">
        <v>366</v>
      </c>
      <c r="H5" s="147" t="s">
        <v>326</v>
      </c>
      <c r="I5" s="147" t="s">
        <v>366</v>
      </c>
      <c r="J5" s="147" t="s">
        <v>326</v>
      </c>
      <c r="K5" s="147" t="s">
        <v>366</v>
      </c>
    </row>
    <row r="6" spans="1:11" ht="17.100000000000001" customHeight="1" x14ac:dyDescent="0.15">
      <c r="A6" s="148" t="s">
        <v>72</v>
      </c>
      <c r="B6" s="48">
        <v>992</v>
      </c>
      <c r="C6" s="149">
        <v>89610</v>
      </c>
      <c r="D6" s="48">
        <v>406</v>
      </c>
      <c r="E6" s="149">
        <v>55955</v>
      </c>
      <c r="F6" s="48">
        <v>483</v>
      </c>
      <c r="G6" s="149">
        <v>21654</v>
      </c>
      <c r="H6" s="48">
        <v>1</v>
      </c>
      <c r="I6" s="149" t="s">
        <v>367</v>
      </c>
      <c r="J6" s="48">
        <v>102</v>
      </c>
      <c r="K6" s="149" t="s">
        <v>367</v>
      </c>
    </row>
    <row r="7" spans="1:11" ht="17.100000000000001" customHeight="1" x14ac:dyDescent="0.15">
      <c r="A7" s="148" t="s">
        <v>640</v>
      </c>
      <c r="B7" s="150">
        <v>1430</v>
      </c>
      <c r="C7" s="149">
        <v>117633</v>
      </c>
      <c r="D7" s="48">
        <v>494</v>
      </c>
      <c r="E7" s="149">
        <v>67148</v>
      </c>
      <c r="F7" s="48">
        <v>770</v>
      </c>
      <c r="G7" s="149">
        <v>32929</v>
      </c>
      <c r="H7" s="48">
        <v>1</v>
      </c>
      <c r="I7" s="110" t="s">
        <v>367</v>
      </c>
      <c r="J7" s="48">
        <v>165</v>
      </c>
      <c r="K7" s="110" t="s">
        <v>367</v>
      </c>
    </row>
    <row r="8" spans="1:11" ht="17.100000000000001" customHeight="1" x14ac:dyDescent="0.15">
      <c r="A8" s="148" t="s">
        <v>641</v>
      </c>
      <c r="B8" s="150">
        <v>1246</v>
      </c>
      <c r="C8" s="149">
        <v>104933</v>
      </c>
      <c r="D8" s="48">
        <v>445</v>
      </c>
      <c r="E8" s="149">
        <v>60045</v>
      </c>
      <c r="F8" s="48">
        <v>712</v>
      </c>
      <c r="G8" s="149">
        <v>34600</v>
      </c>
      <c r="H8" s="48">
        <v>1</v>
      </c>
      <c r="I8" s="110" t="s">
        <v>368</v>
      </c>
      <c r="J8" s="48">
        <v>88</v>
      </c>
      <c r="K8" s="110" t="s">
        <v>368</v>
      </c>
    </row>
    <row r="9" spans="1:11" ht="17.100000000000001" customHeight="1" x14ac:dyDescent="0.15">
      <c r="A9" s="148" t="s">
        <v>642</v>
      </c>
      <c r="B9" s="150">
        <v>1151</v>
      </c>
      <c r="C9" s="149">
        <v>93004</v>
      </c>
      <c r="D9" s="48">
        <v>412</v>
      </c>
      <c r="E9" s="149">
        <v>54755</v>
      </c>
      <c r="F9" s="48">
        <v>554</v>
      </c>
      <c r="G9" s="149">
        <v>24910</v>
      </c>
      <c r="H9" s="48">
        <v>108</v>
      </c>
      <c r="I9" s="110">
        <v>4307</v>
      </c>
      <c r="J9" s="48">
        <v>77</v>
      </c>
      <c r="K9" s="110">
        <v>9032</v>
      </c>
    </row>
    <row r="10" spans="1:11" ht="17.100000000000001" customHeight="1" x14ac:dyDescent="0.15">
      <c r="A10" s="148" t="s">
        <v>643</v>
      </c>
      <c r="B10" s="149">
        <v>663</v>
      </c>
      <c r="C10" s="149">
        <v>68955</v>
      </c>
      <c r="D10" s="48">
        <v>368</v>
      </c>
      <c r="E10" s="149">
        <v>48519</v>
      </c>
      <c r="F10" s="48">
        <v>210</v>
      </c>
      <c r="G10" s="149">
        <v>10452</v>
      </c>
      <c r="H10" s="48">
        <v>5</v>
      </c>
      <c r="I10" s="110">
        <v>513</v>
      </c>
      <c r="J10" s="48">
        <v>80</v>
      </c>
      <c r="K10" s="110">
        <v>9471</v>
      </c>
    </row>
    <row r="11" spans="1:11" ht="17.100000000000001" customHeight="1" x14ac:dyDescent="0.15">
      <c r="A11" s="148" t="s">
        <v>644</v>
      </c>
      <c r="B11" s="149">
        <v>592</v>
      </c>
      <c r="C11" s="149">
        <v>63801</v>
      </c>
      <c r="D11" s="48">
        <v>369</v>
      </c>
      <c r="E11" s="149">
        <v>48734</v>
      </c>
      <c r="F11" s="48">
        <v>173</v>
      </c>
      <c r="G11" s="149">
        <v>9536</v>
      </c>
      <c r="H11" s="48">
        <v>0</v>
      </c>
      <c r="I11" s="110">
        <v>0</v>
      </c>
      <c r="J11" s="48">
        <v>50</v>
      </c>
      <c r="K11" s="110">
        <v>5531</v>
      </c>
    </row>
    <row r="12" spans="1:11" ht="17.100000000000001" customHeight="1" x14ac:dyDescent="0.15">
      <c r="A12" s="148" t="s">
        <v>645</v>
      </c>
      <c r="B12" s="149">
        <f>SUM(D12,F12,H12,J12)</f>
        <v>527</v>
      </c>
      <c r="C12" s="149">
        <f>SUM(K12,I12,G12,E12)</f>
        <v>57335</v>
      </c>
      <c r="D12" s="48">
        <v>355</v>
      </c>
      <c r="E12" s="149">
        <v>45105</v>
      </c>
      <c r="F12" s="48">
        <v>129</v>
      </c>
      <c r="G12" s="149">
        <v>7578</v>
      </c>
      <c r="H12" s="48">
        <v>4</v>
      </c>
      <c r="I12" s="110">
        <v>388</v>
      </c>
      <c r="J12" s="48">
        <v>39</v>
      </c>
      <c r="K12" s="110">
        <v>4264</v>
      </c>
    </row>
    <row r="13" spans="1:11" ht="17.100000000000001" customHeight="1" x14ac:dyDescent="0.15">
      <c r="A13" s="148" t="s">
        <v>646</v>
      </c>
      <c r="B13" s="149">
        <v>593</v>
      </c>
      <c r="C13" s="149">
        <v>65911</v>
      </c>
      <c r="D13" s="48">
        <v>400</v>
      </c>
      <c r="E13" s="149">
        <v>52071</v>
      </c>
      <c r="F13" s="48">
        <v>135</v>
      </c>
      <c r="G13" s="149">
        <v>7640</v>
      </c>
      <c r="H13" s="48">
        <v>1</v>
      </c>
      <c r="I13" s="110" t="s">
        <v>368</v>
      </c>
      <c r="J13" s="48">
        <v>57</v>
      </c>
      <c r="K13" s="110" t="s">
        <v>368</v>
      </c>
    </row>
    <row r="14" spans="1:11" ht="17.100000000000001" customHeight="1" x14ac:dyDescent="0.15">
      <c r="A14" s="148" t="s">
        <v>647</v>
      </c>
      <c r="B14" s="149">
        <v>625</v>
      </c>
      <c r="C14" s="149">
        <v>65231</v>
      </c>
      <c r="D14" s="48">
        <v>368</v>
      </c>
      <c r="E14" s="149">
        <v>46393</v>
      </c>
      <c r="F14" s="48">
        <v>170</v>
      </c>
      <c r="G14" s="149">
        <v>10048</v>
      </c>
      <c r="H14" s="48">
        <v>1</v>
      </c>
      <c r="I14" s="110" t="s">
        <v>368</v>
      </c>
      <c r="J14" s="48">
        <v>86</v>
      </c>
      <c r="K14" s="110" t="s">
        <v>368</v>
      </c>
    </row>
    <row r="15" spans="1:11" ht="17.100000000000001" customHeight="1" x14ac:dyDescent="0.15">
      <c r="A15" s="148" t="s">
        <v>648</v>
      </c>
      <c r="B15" s="149">
        <v>534</v>
      </c>
      <c r="C15" s="149">
        <v>56732</v>
      </c>
      <c r="D15" s="48">
        <v>331</v>
      </c>
      <c r="E15" s="149">
        <v>41201</v>
      </c>
      <c r="F15" s="48">
        <v>141</v>
      </c>
      <c r="G15" s="149">
        <v>8629</v>
      </c>
      <c r="H15" s="48">
        <v>2</v>
      </c>
      <c r="I15" s="110" t="s">
        <v>369</v>
      </c>
      <c r="J15" s="48">
        <v>60</v>
      </c>
      <c r="K15" s="110" t="s">
        <v>369</v>
      </c>
    </row>
    <row r="16" spans="1:11" ht="17.100000000000001" customHeight="1" x14ac:dyDescent="0.15">
      <c r="A16" s="148" t="s">
        <v>649</v>
      </c>
      <c r="B16" s="149">
        <v>595</v>
      </c>
      <c r="C16" s="149">
        <v>60712</v>
      </c>
      <c r="D16" s="48">
        <v>367</v>
      </c>
      <c r="E16" s="149">
        <v>45575</v>
      </c>
      <c r="F16" s="48">
        <v>175</v>
      </c>
      <c r="G16" s="149">
        <v>9291</v>
      </c>
      <c r="H16" s="48">
        <v>0</v>
      </c>
      <c r="I16" s="110">
        <v>0</v>
      </c>
      <c r="J16" s="48">
        <v>53</v>
      </c>
      <c r="K16" s="110">
        <v>5846</v>
      </c>
    </row>
    <row r="17" spans="1:13" ht="17.100000000000001" customHeight="1" x14ac:dyDescent="0.15">
      <c r="A17" s="148" t="s">
        <v>650</v>
      </c>
      <c r="B17" s="149">
        <f>SUM(D17,F17,H17,J17)</f>
        <v>635</v>
      </c>
      <c r="C17" s="149">
        <f>SUM(E17,G17,I17,K17)</f>
        <v>66965</v>
      </c>
      <c r="D17" s="48">
        <v>389</v>
      </c>
      <c r="E17" s="149">
        <v>48148</v>
      </c>
      <c r="F17" s="48">
        <v>144</v>
      </c>
      <c r="G17" s="149">
        <v>7812</v>
      </c>
      <c r="H17" s="48">
        <v>0</v>
      </c>
      <c r="I17" s="110">
        <v>0</v>
      </c>
      <c r="J17" s="48">
        <v>102</v>
      </c>
      <c r="K17" s="110">
        <v>11005</v>
      </c>
    </row>
    <row r="18" spans="1:13" ht="17.100000000000001" customHeight="1" x14ac:dyDescent="0.15">
      <c r="A18" s="148" t="s">
        <v>651</v>
      </c>
      <c r="B18" s="149">
        <f>SUM(D18,F18,H18,J18)</f>
        <v>582</v>
      </c>
      <c r="C18" s="149">
        <v>60024</v>
      </c>
      <c r="D18" s="48">
        <v>329</v>
      </c>
      <c r="E18" s="149">
        <v>40518</v>
      </c>
      <c r="F18" s="48">
        <v>152</v>
      </c>
      <c r="G18" s="149" t="s">
        <v>369</v>
      </c>
      <c r="H18" s="48">
        <v>2</v>
      </c>
      <c r="I18" s="110" t="s">
        <v>369</v>
      </c>
      <c r="J18" s="48">
        <v>99</v>
      </c>
      <c r="K18" s="110">
        <v>10448</v>
      </c>
    </row>
    <row r="19" spans="1:13" ht="17.100000000000001" customHeight="1" x14ac:dyDescent="0.15">
      <c r="A19" s="148" t="s">
        <v>652</v>
      </c>
      <c r="B19" s="149">
        <f>SUM(D19,F19,H19,J19)</f>
        <v>660</v>
      </c>
      <c r="C19" s="149">
        <v>64770</v>
      </c>
      <c r="D19" s="48">
        <v>313</v>
      </c>
      <c r="E19" s="149">
        <v>38552</v>
      </c>
      <c r="F19" s="48">
        <v>218</v>
      </c>
      <c r="G19" s="149">
        <v>12226</v>
      </c>
      <c r="H19" s="48">
        <v>3</v>
      </c>
      <c r="I19" s="110">
        <v>595</v>
      </c>
      <c r="J19" s="48">
        <v>126</v>
      </c>
      <c r="K19" s="110">
        <v>13397</v>
      </c>
    </row>
    <row r="20" spans="1:13" ht="17.100000000000001" customHeight="1" x14ac:dyDescent="0.15">
      <c r="A20" s="148" t="s">
        <v>628</v>
      </c>
      <c r="B20" s="48">
        <v>635</v>
      </c>
      <c r="C20" s="48">
        <v>63483</v>
      </c>
      <c r="D20" s="48">
        <v>352</v>
      </c>
      <c r="E20" s="48">
        <v>41102</v>
      </c>
      <c r="F20" s="48">
        <v>165</v>
      </c>
      <c r="G20" s="48">
        <v>9840</v>
      </c>
      <c r="H20" s="48">
        <v>0</v>
      </c>
      <c r="I20" s="48">
        <v>0</v>
      </c>
      <c r="J20" s="48">
        <v>118</v>
      </c>
      <c r="K20" s="48">
        <v>12541</v>
      </c>
    </row>
    <row r="21" spans="1:13" ht="17.100000000000001" customHeight="1" x14ac:dyDescent="0.15">
      <c r="A21" s="148" t="s">
        <v>606</v>
      </c>
      <c r="B21" s="48">
        <v>576</v>
      </c>
      <c r="C21" s="48">
        <v>60032</v>
      </c>
      <c r="D21" s="48">
        <v>343</v>
      </c>
      <c r="E21" s="48">
        <v>40165</v>
      </c>
      <c r="F21" s="48">
        <v>95</v>
      </c>
      <c r="G21" s="48">
        <v>5151</v>
      </c>
      <c r="H21" s="48">
        <v>2</v>
      </c>
      <c r="I21" s="48">
        <v>104</v>
      </c>
      <c r="J21" s="48">
        <v>136</v>
      </c>
      <c r="K21" s="48">
        <v>14612</v>
      </c>
    </row>
    <row r="22" spans="1:13" ht="17.100000000000001" customHeight="1" x14ac:dyDescent="0.15">
      <c r="A22" s="148" t="s">
        <v>627</v>
      </c>
      <c r="B22" s="48">
        <v>595</v>
      </c>
      <c r="C22" s="48">
        <v>58478</v>
      </c>
      <c r="D22" s="48">
        <v>335</v>
      </c>
      <c r="E22" s="149">
        <v>38911</v>
      </c>
      <c r="F22" s="48">
        <v>167</v>
      </c>
      <c r="G22" s="149">
        <v>9693</v>
      </c>
      <c r="H22" s="48">
        <v>2</v>
      </c>
      <c r="I22" s="110">
        <v>152</v>
      </c>
      <c r="J22" s="48">
        <v>91</v>
      </c>
      <c r="K22" s="110">
        <v>9722</v>
      </c>
      <c r="M22" s="151"/>
    </row>
    <row r="23" spans="1:13" ht="17.100000000000001" customHeight="1" x14ac:dyDescent="0.15">
      <c r="A23" s="148" t="s">
        <v>639</v>
      </c>
      <c r="B23" s="48">
        <v>398</v>
      </c>
      <c r="C23" s="48">
        <v>39584</v>
      </c>
      <c r="D23" s="48">
        <v>269</v>
      </c>
      <c r="E23" s="149">
        <v>29727</v>
      </c>
      <c r="F23" s="48">
        <v>66</v>
      </c>
      <c r="G23" s="149">
        <v>3170</v>
      </c>
      <c r="H23" s="48">
        <v>1</v>
      </c>
      <c r="I23" s="110">
        <v>244</v>
      </c>
      <c r="J23" s="48">
        <v>62</v>
      </c>
      <c r="K23" s="110">
        <v>6443</v>
      </c>
    </row>
    <row r="24" spans="1:13" ht="17.100000000000001" customHeight="1" x14ac:dyDescent="0.15">
      <c r="A24" s="148" t="s">
        <v>675</v>
      </c>
      <c r="B24" s="48">
        <v>499</v>
      </c>
      <c r="C24" s="48">
        <v>48679</v>
      </c>
      <c r="D24" s="48">
        <v>271</v>
      </c>
      <c r="E24" s="149">
        <v>30285</v>
      </c>
      <c r="F24" s="48">
        <v>97</v>
      </c>
      <c r="G24" s="149">
        <v>5350</v>
      </c>
      <c r="H24" s="48">
        <v>1</v>
      </c>
      <c r="I24" s="110">
        <v>95</v>
      </c>
      <c r="J24" s="48">
        <v>130</v>
      </c>
      <c r="K24" s="110">
        <v>12949</v>
      </c>
    </row>
    <row r="25" spans="1:13" ht="17.100000000000001" customHeight="1" x14ac:dyDescent="0.15">
      <c r="A25" s="148" t="s">
        <v>689</v>
      </c>
      <c r="B25" s="48">
        <v>421</v>
      </c>
      <c r="C25" s="48">
        <v>41062</v>
      </c>
      <c r="D25" s="48">
        <v>266</v>
      </c>
      <c r="E25" s="149">
        <v>28837</v>
      </c>
      <c r="F25" s="48">
        <v>74</v>
      </c>
      <c r="G25" s="149">
        <v>3762</v>
      </c>
      <c r="H25" s="48">
        <v>1</v>
      </c>
      <c r="I25" s="110">
        <v>126</v>
      </c>
      <c r="J25" s="48">
        <v>80</v>
      </c>
      <c r="K25" s="110">
        <v>8337</v>
      </c>
    </row>
    <row r="26" spans="1:13" ht="17.100000000000001" customHeight="1" x14ac:dyDescent="0.15">
      <c r="A26" s="148" t="s">
        <v>754</v>
      </c>
      <c r="B26" s="48">
        <v>447</v>
      </c>
      <c r="C26" s="48">
        <v>43451</v>
      </c>
      <c r="D26" s="48">
        <v>244</v>
      </c>
      <c r="E26" s="149">
        <v>27645</v>
      </c>
      <c r="F26" s="48">
        <v>108</v>
      </c>
      <c r="G26" s="149">
        <v>6343</v>
      </c>
      <c r="H26" s="48">
        <v>0</v>
      </c>
      <c r="I26" s="110">
        <v>0</v>
      </c>
      <c r="J26" s="48">
        <v>95</v>
      </c>
      <c r="K26" s="110">
        <v>94643</v>
      </c>
    </row>
    <row r="27" spans="1:13" ht="17.100000000000001" customHeight="1" x14ac:dyDescent="0.15">
      <c r="A27" s="152" t="s">
        <v>670</v>
      </c>
    </row>
    <row r="28" spans="1:13" ht="17.100000000000001" customHeight="1" x14ac:dyDescent="0.15">
      <c r="A28" t="s">
        <v>671</v>
      </c>
    </row>
    <row r="29" spans="1:13" ht="13.5" customHeight="1" x14ac:dyDescent="0.2">
      <c r="A29" s="17"/>
    </row>
    <row r="30" spans="1:13" ht="13.5" customHeight="1" x14ac:dyDescent="0.2">
      <c r="A30" s="17"/>
    </row>
    <row r="31" spans="1:13" ht="13.5" customHeight="1" x14ac:dyDescent="0.2">
      <c r="A31" s="17"/>
    </row>
    <row r="32" spans="1:13" ht="13.5" customHeight="1" x14ac:dyDescent="0.2">
      <c r="A32" s="17"/>
    </row>
    <row r="33" spans="1:1" ht="13.5" customHeight="1" x14ac:dyDescent="0.2">
      <c r="A33" s="17"/>
    </row>
    <row r="34" spans="1:1" ht="13.5" customHeight="1" x14ac:dyDescent="0.2">
      <c r="A34" s="17"/>
    </row>
    <row r="35" spans="1:1" ht="13.5" customHeight="1" x14ac:dyDescent="0.2">
      <c r="A35" s="17"/>
    </row>
    <row r="36" spans="1:1" ht="13.5" customHeight="1" x14ac:dyDescent="0.2">
      <c r="A36" s="17"/>
    </row>
    <row r="37" spans="1:1" ht="13.5" customHeight="1" x14ac:dyDescent="0.2">
      <c r="A37" s="17"/>
    </row>
    <row r="38" spans="1:1" ht="13.5" customHeight="1" x14ac:dyDescent="0.2">
      <c r="A38" s="17"/>
    </row>
    <row r="39" spans="1:1" ht="18.75" customHeight="1" x14ac:dyDescent="0.15"/>
    <row r="40" spans="1:1" ht="18.75" customHeight="1" x14ac:dyDescent="0.15"/>
    <row r="41" spans="1:1" ht="18.75" customHeight="1" x14ac:dyDescent="0.15"/>
    <row r="42" spans="1:1" ht="18.75" customHeight="1" x14ac:dyDescent="0.15"/>
    <row r="43" spans="1:1" ht="18.75" customHeight="1" x14ac:dyDescent="0.15"/>
    <row r="44" spans="1:1" ht="18.75" customHeight="1" x14ac:dyDescent="0.15"/>
    <row r="45" spans="1:1" ht="18.75" customHeight="1" x14ac:dyDescent="0.15"/>
    <row r="46" spans="1:1" ht="18.75" customHeight="1" x14ac:dyDescent="0.15"/>
    <row r="47" spans="1:1" ht="18.75" customHeight="1" x14ac:dyDescent="0.15"/>
    <row r="48" spans="1:1" ht="18.75" customHeight="1" x14ac:dyDescent="0.15"/>
  </sheetData>
  <sheetProtection formatCells="0" insertColumns="0" insertRows="0"/>
  <mergeCells count="6">
    <mergeCell ref="J4:K4"/>
    <mergeCell ref="A4:A5"/>
    <mergeCell ref="B4:C4"/>
    <mergeCell ref="D4:E4"/>
    <mergeCell ref="F4:G4"/>
    <mergeCell ref="H4:I4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verticalDpi="300" r:id="rId1"/>
  <headerFooter scaleWithDoc="0" alignWithMargins="0">
    <oddFooter>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12700-DAD2-4190-A14F-F34B05FC84C5}">
  <dimension ref="A1:S87"/>
  <sheetViews>
    <sheetView view="pageBreakPreview" zoomScaleNormal="100" zoomScaleSheetLayoutView="100" workbookViewId="0"/>
  </sheetViews>
  <sheetFormatPr defaultColWidth="9" defaultRowHeight="13.5" x14ac:dyDescent="0.15"/>
  <cols>
    <col min="1" max="1" width="21.5" bestFit="1" customWidth="1"/>
    <col min="2" max="2" width="9.125" bestFit="1" customWidth="1"/>
    <col min="3" max="3" width="11.125" bestFit="1" customWidth="1"/>
    <col min="4" max="4" width="9.125" bestFit="1" customWidth="1"/>
    <col min="5" max="5" width="11.125" bestFit="1" customWidth="1"/>
    <col min="6" max="6" width="9.125" bestFit="1" customWidth="1"/>
    <col min="7" max="7" width="12" customWidth="1"/>
    <col min="8" max="8" width="9.125" bestFit="1" customWidth="1"/>
    <col min="9" max="9" width="11.125" bestFit="1" customWidth="1"/>
    <col min="10" max="10" width="10" customWidth="1"/>
    <col min="11" max="11" width="11.125" bestFit="1" customWidth="1"/>
    <col min="12" max="12" width="9.875" customWidth="1"/>
    <col min="13" max="14" width="9.875" bestFit="1" customWidth="1"/>
    <col min="15" max="16" width="9.875" customWidth="1"/>
    <col min="17" max="17" width="10.125" customWidth="1"/>
    <col min="19" max="19" width="9.875" customWidth="1"/>
  </cols>
  <sheetData>
    <row r="1" spans="1:19" ht="17.25" customHeight="1" x14ac:dyDescent="0.2">
      <c r="A1" s="17" t="s">
        <v>370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9" ht="12.95" customHeight="1" x14ac:dyDescent="0.2">
      <c r="A2" s="17"/>
      <c r="B2" s="153"/>
      <c r="C2" s="153"/>
      <c r="D2" s="153"/>
      <c r="E2" s="153"/>
      <c r="F2" s="153"/>
      <c r="G2" s="153"/>
      <c r="H2" s="153"/>
      <c r="I2" s="153"/>
      <c r="J2" s="153"/>
    </row>
    <row r="3" spans="1:19" ht="18" customHeight="1" x14ac:dyDescent="0.15">
      <c r="A3" s="154"/>
      <c r="B3" s="155" t="s">
        <v>371</v>
      </c>
      <c r="F3" s="153"/>
      <c r="G3" s="153" t="s">
        <v>673</v>
      </c>
      <c r="H3" s="153"/>
      <c r="J3" s="153"/>
    </row>
    <row r="4" spans="1:19" ht="18" customHeight="1" x14ac:dyDescent="0.15">
      <c r="A4" s="191" t="s">
        <v>372</v>
      </c>
      <c r="B4" s="226" t="s">
        <v>689</v>
      </c>
      <c r="C4" s="226"/>
      <c r="D4" s="226" t="s">
        <v>756</v>
      </c>
      <c r="E4" s="226"/>
      <c r="F4" s="226" t="s">
        <v>763</v>
      </c>
      <c r="G4" s="226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</row>
    <row r="5" spans="1:19" ht="18" customHeight="1" x14ac:dyDescent="0.15">
      <c r="A5" s="192"/>
      <c r="B5" s="156" t="s">
        <v>373</v>
      </c>
      <c r="C5" s="156" t="s">
        <v>366</v>
      </c>
      <c r="D5" s="156" t="s">
        <v>373</v>
      </c>
      <c r="E5" s="156" t="s">
        <v>366</v>
      </c>
      <c r="F5" s="156" t="s">
        <v>373</v>
      </c>
      <c r="G5" s="156" t="s">
        <v>366</v>
      </c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</row>
    <row r="6" spans="1:19" ht="18" customHeight="1" x14ac:dyDescent="0.15">
      <c r="A6" s="159" t="s">
        <v>300</v>
      </c>
      <c r="B6" s="160">
        <v>30573</v>
      </c>
      <c r="C6" s="160">
        <v>3245704</v>
      </c>
      <c r="D6" s="120">
        <v>30730</v>
      </c>
      <c r="E6" s="120">
        <v>3266850</v>
      </c>
      <c r="F6" s="161">
        <v>30760</v>
      </c>
      <c r="G6" s="162">
        <v>3280577.99</v>
      </c>
      <c r="H6" t="s">
        <v>693</v>
      </c>
      <c r="J6" s="163"/>
      <c r="K6" s="163"/>
      <c r="L6" s="163"/>
      <c r="M6" s="163"/>
      <c r="N6" s="163"/>
      <c r="O6" s="163"/>
      <c r="P6" s="163"/>
      <c r="Q6" s="163"/>
      <c r="R6" s="163"/>
      <c r="S6" s="163"/>
    </row>
    <row r="7" spans="1:19" ht="18" customHeight="1" x14ac:dyDescent="0.15">
      <c r="A7" s="159" t="s">
        <v>374</v>
      </c>
      <c r="B7" s="44">
        <v>22053</v>
      </c>
      <c r="C7" s="44">
        <v>2618565</v>
      </c>
      <c r="D7" s="44">
        <v>22216</v>
      </c>
      <c r="E7" s="44">
        <v>2637820</v>
      </c>
      <c r="F7" s="44">
        <v>22336</v>
      </c>
      <c r="G7" s="164">
        <v>2652170.29</v>
      </c>
      <c r="H7" t="s">
        <v>692</v>
      </c>
      <c r="J7" s="163"/>
      <c r="K7" s="163"/>
      <c r="L7" s="163"/>
      <c r="M7" s="163"/>
      <c r="N7" s="163"/>
      <c r="O7" s="163"/>
      <c r="P7" s="163"/>
      <c r="Q7" s="163"/>
      <c r="R7" s="163"/>
      <c r="S7" s="163"/>
    </row>
    <row r="8" spans="1:19" ht="18" customHeight="1" x14ac:dyDescent="0.15">
      <c r="A8" s="159" t="s">
        <v>375</v>
      </c>
      <c r="B8" s="44">
        <v>595</v>
      </c>
      <c r="C8" s="44">
        <v>161377</v>
      </c>
      <c r="D8" s="44">
        <v>612</v>
      </c>
      <c r="E8" s="44">
        <v>166292</v>
      </c>
      <c r="F8" s="44">
        <v>622</v>
      </c>
      <c r="G8" s="164">
        <v>169385.3</v>
      </c>
      <c r="H8" t="s">
        <v>694</v>
      </c>
      <c r="J8" s="163"/>
      <c r="K8" s="163"/>
      <c r="L8" s="163"/>
      <c r="M8" s="163"/>
      <c r="N8" s="163"/>
      <c r="O8" s="163"/>
      <c r="P8" s="163"/>
      <c r="Q8" s="163"/>
      <c r="R8" s="163"/>
      <c r="S8" s="163"/>
    </row>
    <row r="9" spans="1:19" ht="18" customHeight="1" x14ac:dyDescent="0.15">
      <c r="A9" s="159" t="s">
        <v>376</v>
      </c>
      <c r="B9" s="44">
        <v>987</v>
      </c>
      <c r="C9" s="44">
        <v>113838</v>
      </c>
      <c r="D9" s="44">
        <v>978</v>
      </c>
      <c r="E9" s="44">
        <v>112858</v>
      </c>
      <c r="F9" s="44">
        <v>966</v>
      </c>
      <c r="G9" s="164">
        <v>111673.64</v>
      </c>
      <c r="H9" t="s">
        <v>376</v>
      </c>
      <c r="J9" s="163"/>
      <c r="K9" s="163"/>
      <c r="L9" s="163"/>
      <c r="M9" s="163"/>
      <c r="N9" s="163"/>
      <c r="O9" s="163"/>
      <c r="P9" s="163"/>
      <c r="Q9" s="163"/>
      <c r="R9" s="163"/>
      <c r="S9" s="163"/>
    </row>
    <row r="10" spans="1:19" ht="18" customHeight="1" x14ac:dyDescent="0.15">
      <c r="A10" s="159" t="s">
        <v>377</v>
      </c>
      <c r="B10" s="44">
        <v>17</v>
      </c>
      <c r="C10" s="44">
        <v>3453</v>
      </c>
      <c r="D10" s="44">
        <v>17</v>
      </c>
      <c r="E10" s="44">
        <v>3453</v>
      </c>
      <c r="F10" s="44">
        <v>17</v>
      </c>
      <c r="G10" s="164">
        <v>3453.33</v>
      </c>
      <c r="H10" t="s">
        <v>695</v>
      </c>
      <c r="J10" s="163"/>
      <c r="K10" s="163"/>
      <c r="L10" s="163"/>
      <c r="M10" s="163"/>
      <c r="N10" s="163"/>
      <c r="O10" s="163"/>
      <c r="P10" s="163"/>
      <c r="Q10" s="163"/>
      <c r="R10" s="163"/>
      <c r="S10" s="163"/>
    </row>
    <row r="11" spans="1:19" ht="18" customHeight="1" x14ac:dyDescent="0.15">
      <c r="A11" s="159" t="s">
        <v>378</v>
      </c>
      <c r="B11" s="44">
        <v>515</v>
      </c>
      <c r="C11" s="44">
        <v>43036</v>
      </c>
      <c r="D11" s="44">
        <v>514</v>
      </c>
      <c r="E11" s="44">
        <v>42637</v>
      </c>
      <c r="F11" s="44">
        <v>518</v>
      </c>
      <c r="G11" s="164">
        <v>43602.5</v>
      </c>
      <c r="H11" t="s">
        <v>696</v>
      </c>
      <c r="J11" s="163"/>
      <c r="K11" s="163"/>
      <c r="L11" s="163"/>
      <c r="M11" s="163"/>
      <c r="N11" s="163"/>
      <c r="O11" s="163"/>
      <c r="P11" s="163"/>
      <c r="Q11" s="163"/>
      <c r="R11" s="163"/>
      <c r="S11" s="163"/>
    </row>
    <row r="12" spans="1:19" ht="18" customHeight="1" x14ac:dyDescent="0.15">
      <c r="A12" s="159" t="s">
        <v>383</v>
      </c>
      <c r="B12" s="44">
        <v>23</v>
      </c>
      <c r="C12" s="44">
        <v>4215</v>
      </c>
      <c r="D12" s="44">
        <v>24</v>
      </c>
      <c r="E12" s="44">
        <v>4494</v>
      </c>
      <c r="F12" s="44">
        <v>24</v>
      </c>
      <c r="G12" s="164">
        <v>4478</v>
      </c>
      <c r="H12" t="s">
        <v>383</v>
      </c>
      <c r="J12" s="163"/>
      <c r="K12" s="163"/>
      <c r="L12" s="163"/>
      <c r="M12" s="163"/>
      <c r="N12" s="163"/>
      <c r="O12" s="163"/>
      <c r="P12" s="163"/>
      <c r="Q12" s="163"/>
      <c r="R12" s="163"/>
      <c r="S12" s="163"/>
    </row>
    <row r="13" spans="1:19" ht="18" customHeight="1" x14ac:dyDescent="0.15">
      <c r="A13" s="159" t="s">
        <v>379</v>
      </c>
      <c r="B13" s="44">
        <v>996</v>
      </c>
      <c r="C13" s="44">
        <v>62120</v>
      </c>
      <c r="D13" s="44">
        <v>1028</v>
      </c>
      <c r="E13" s="44">
        <v>62471</v>
      </c>
      <c r="F13" s="44">
        <v>1024</v>
      </c>
      <c r="G13" s="164">
        <v>62247.43</v>
      </c>
      <c r="H13" t="s">
        <v>697</v>
      </c>
      <c r="J13" s="163"/>
      <c r="K13" s="163"/>
      <c r="L13" s="163"/>
      <c r="M13" s="163"/>
      <c r="N13" s="163"/>
      <c r="O13" s="163"/>
      <c r="P13" s="163"/>
      <c r="Q13" s="163"/>
      <c r="R13" s="163"/>
      <c r="S13" s="163"/>
    </row>
    <row r="14" spans="1:19" ht="18" customHeight="1" x14ac:dyDescent="0.15">
      <c r="A14" s="159" t="s">
        <v>381</v>
      </c>
      <c r="B14" s="44">
        <v>5387</v>
      </c>
      <c r="C14" s="44">
        <v>239100</v>
      </c>
      <c r="D14" s="44">
        <v>5341</v>
      </c>
      <c r="E14" s="44">
        <v>236825</v>
      </c>
      <c r="F14" s="44">
        <v>5253</v>
      </c>
      <c r="G14" s="164">
        <v>233567.5</v>
      </c>
      <c r="H14" t="s">
        <v>381</v>
      </c>
      <c r="J14" s="163"/>
      <c r="K14" s="163"/>
      <c r="L14" s="163"/>
      <c r="M14" s="163"/>
      <c r="N14" s="163"/>
      <c r="O14" s="163"/>
      <c r="P14" s="163"/>
      <c r="Q14" s="163"/>
      <c r="R14" s="163"/>
      <c r="S14" s="163"/>
    </row>
    <row r="15" spans="1:19" ht="18" customHeight="1" x14ac:dyDescent="0.15">
      <c r="A15" s="38" t="s">
        <v>683</v>
      </c>
    </row>
    <row r="55" spans="1:19" ht="17.25" customHeight="1" x14ac:dyDescent="0.2">
      <c r="A55" s="17" t="s">
        <v>370</v>
      </c>
      <c r="B55" s="153"/>
      <c r="C55" s="153"/>
      <c r="D55" s="153"/>
      <c r="E55" s="153"/>
      <c r="F55" s="153"/>
      <c r="G55" s="153"/>
      <c r="H55" s="153"/>
      <c r="I55" s="153"/>
      <c r="J55" s="153"/>
    </row>
    <row r="56" spans="1:19" ht="12.95" customHeight="1" x14ac:dyDescent="0.2">
      <c r="A56" s="17"/>
      <c r="B56" s="153"/>
      <c r="C56" s="153"/>
      <c r="D56" s="153"/>
      <c r="E56" s="153"/>
      <c r="F56" s="153"/>
      <c r="G56" s="153"/>
      <c r="H56" s="153"/>
      <c r="I56" s="153"/>
      <c r="J56" s="153"/>
    </row>
    <row r="57" spans="1:19" ht="18" customHeight="1" x14ac:dyDescent="0.15">
      <c r="A57" s="154"/>
      <c r="B57" s="153"/>
      <c r="C57" s="153"/>
      <c r="E57" s="153"/>
      <c r="F57" s="153"/>
      <c r="G57" s="153"/>
      <c r="H57" s="153"/>
      <c r="J57" s="153"/>
      <c r="P57" s="155" t="s">
        <v>371</v>
      </c>
      <c r="S57" s="153" t="s">
        <v>673</v>
      </c>
    </row>
    <row r="58" spans="1:19" ht="18" customHeight="1" x14ac:dyDescent="0.15">
      <c r="A58" s="191" t="s">
        <v>372</v>
      </c>
      <c r="B58" s="226" t="s">
        <v>640</v>
      </c>
      <c r="C58" s="226"/>
      <c r="D58" s="226" t="s">
        <v>641</v>
      </c>
      <c r="E58" s="226"/>
      <c r="F58" s="226" t="s">
        <v>642</v>
      </c>
      <c r="G58" s="226"/>
      <c r="H58" s="226" t="s">
        <v>643</v>
      </c>
      <c r="I58" s="226"/>
      <c r="J58" s="226" t="s">
        <v>644</v>
      </c>
      <c r="K58" s="226"/>
      <c r="L58" s="226" t="s">
        <v>645</v>
      </c>
      <c r="M58" s="226"/>
      <c r="N58" s="226" t="s">
        <v>646</v>
      </c>
      <c r="O58" s="226"/>
      <c r="P58" s="226" t="s">
        <v>647</v>
      </c>
      <c r="Q58" s="226"/>
      <c r="R58" s="226" t="s">
        <v>648</v>
      </c>
      <c r="S58" s="226"/>
    </row>
    <row r="59" spans="1:19" ht="18" customHeight="1" x14ac:dyDescent="0.15">
      <c r="A59" s="192"/>
      <c r="B59" s="156" t="s">
        <v>373</v>
      </c>
      <c r="C59" s="156" t="s">
        <v>366</v>
      </c>
      <c r="D59" s="156" t="s">
        <v>373</v>
      </c>
      <c r="E59" s="156" t="s">
        <v>366</v>
      </c>
      <c r="F59" s="156" t="s">
        <v>373</v>
      </c>
      <c r="G59" s="156" t="s">
        <v>366</v>
      </c>
      <c r="H59" s="156" t="s">
        <v>373</v>
      </c>
      <c r="I59" s="156" t="s">
        <v>366</v>
      </c>
      <c r="J59" s="156" t="s">
        <v>373</v>
      </c>
      <c r="K59" s="156" t="s">
        <v>366</v>
      </c>
      <c r="L59" s="156" t="s">
        <v>373</v>
      </c>
      <c r="M59" s="156" t="s">
        <v>366</v>
      </c>
      <c r="N59" s="156" t="s">
        <v>373</v>
      </c>
      <c r="O59" s="156" t="s">
        <v>366</v>
      </c>
      <c r="P59" s="156" t="s">
        <v>373</v>
      </c>
      <c r="Q59" s="156" t="s">
        <v>366</v>
      </c>
      <c r="R59" s="156" t="s">
        <v>373</v>
      </c>
      <c r="S59" s="156" t="s">
        <v>366</v>
      </c>
    </row>
    <row r="60" spans="1:19" ht="18" customHeight="1" x14ac:dyDescent="0.15">
      <c r="A60" s="159" t="s">
        <v>300</v>
      </c>
      <c r="B60" s="165">
        <v>29721</v>
      </c>
      <c r="C60" s="165">
        <v>2816451</v>
      </c>
      <c r="D60" s="165">
        <v>29663</v>
      </c>
      <c r="E60" s="165">
        <v>2846942</v>
      </c>
      <c r="F60" s="165">
        <v>29585</v>
      </c>
      <c r="G60" s="165">
        <v>2878255</v>
      </c>
      <c r="H60" s="120">
        <v>29562</v>
      </c>
      <c r="I60" s="120">
        <v>2913087</v>
      </c>
      <c r="J60" s="120">
        <f>SUM(J61:J71)</f>
        <v>29670</v>
      </c>
      <c r="K60" s="120">
        <f>SUM(K61:K71)</f>
        <v>2935298</v>
      </c>
      <c r="L60" s="120">
        <f>SUM(L61:L71)</f>
        <v>29679</v>
      </c>
      <c r="M60" s="120">
        <f>SUM(M61:M71)</f>
        <v>2958474</v>
      </c>
      <c r="N60" s="120">
        <v>29659</v>
      </c>
      <c r="O60" s="120">
        <v>2978534</v>
      </c>
      <c r="P60" s="120">
        <f>SUM(P61:P71)</f>
        <v>29640</v>
      </c>
      <c r="Q60" s="120">
        <f>SUM(Q61:Q71)</f>
        <v>2995786</v>
      </c>
      <c r="R60" s="120">
        <v>29682</v>
      </c>
      <c r="S60" s="120">
        <v>3019272</v>
      </c>
    </row>
    <row r="61" spans="1:19" ht="18" customHeight="1" x14ac:dyDescent="0.15">
      <c r="A61" s="159" t="s">
        <v>374</v>
      </c>
      <c r="B61" s="165">
        <v>18219</v>
      </c>
      <c r="C61" s="165">
        <v>2020978</v>
      </c>
      <c r="D61" s="165">
        <v>18330</v>
      </c>
      <c r="E61" s="165">
        <v>2053943</v>
      </c>
      <c r="F61" s="165">
        <v>18485</v>
      </c>
      <c r="G61" s="165">
        <v>2091141</v>
      </c>
      <c r="H61" s="120">
        <v>18659</v>
      </c>
      <c r="I61" s="120">
        <v>2125328</v>
      </c>
      <c r="J61" s="120">
        <v>18774</v>
      </c>
      <c r="K61" s="120">
        <v>2154107</v>
      </c>
      <c r="L61" s="120">
        <v>18916</v>
      </c>
      <c r="M61" s="120">
        <v>2183670</v>
      </c>
      <c r="N61" s="120">
        <v>19041</v>
      </c>
      <c r="O61" s="120">
        <v>2209060</v>
      </c>
      <c r="P61" s="120">
        <v>19210</v>
      </c>
      <c r="Q61" s="120">
        <v>2234981</v>
      </c>
      <c r="R61" s="120">
        <v>19376</v>
      </c>
      <c r="S61" s="120">
        <v>2263567</v>
      </c>
    </row>
    <row r="62" spans="1:19" ht="18" customHeight="1" x14ac:dyDescent="0.15">
      <c r="A62" s="159" t="s">
        <v>375</v>
      </c>
      <c r="B62" s="165">
        <v>354</v>
      </c>
      <c r="C62" s="165">
        <v>77786</v>
      </c>
      <c r="D62" s="165">
        <v>382</v>
      </c>
      <c r="E62" s="165">
        <v>88015</v>
      </c>
      <c r="F62" s="165">
        <v>415</v>
      </c>
      <c r="G62" s="165">
        <v>100187</v>
      </c>
      <c r="H62" s="120">
        <v>451</v>
      </c>
      <c r="I62" s="120">
        <v>112159</v>
      </c>
      <c r="J62" s="120">
        <v>455</v>
      </c>
      <c r="K62" s="120">
        <v>113786</v>
      </c>
      <c r="L62" s="120">
        <v>463</v>
      </c>
      <c r="M62" s="120">
        <v>115415</v>
      </c>
      <c r="N62" s="120">
        <v>473</v>
      </c>
      <c r="O62" s="120">
        <v>118117</v>
      </c>
      <c r="P62" s="120">
        <v>483</v>
      </c>
      <c r="Q62" s="120">
        <v>121340</v>
      </c>
      <c r="R62" s="120">
        <v>488</v>
      </c>
      <c r="S62" s="120">
        <v>123042</v>
      </c>
    </row>
    <row r="63" spans="1:19" ht="18" customHeight="1" x14ac:dyDescent="0.15">
      <c r="A63" s="159" t="s">
        <v>376</v>
      </c>
      <c r="B63" s="165">
        <v>1085</v>
      </c>
      <c r="C63" s="165">
        <v>133263</v>
      </c>
      <c r="D63" s="165">
        <v>1073</v>
      </c>
      <c r="E63" s="165">
        <v>132880</v>
      </c>
      <c r="F63" s="165">
        <v>1064</v>
      </c>
      <c r="G63" s="165">
        <v>132092</v>
      </c>
      <c r="H63" s="120">
        <v>1052</v>
      </c>
      <c r="I63" s="120">
        <v>132054</v>
      </c>
      <c r="J63" s="120">
        <v>1181</v>
      </c>
      <c r="K63" s="120">
        <v>131714</v>
      </c>
      <c r="L63" s="120">
        <v>1168</v>
      </c>
      <c r="M63" s="120">
        <v>130255</v>
      </c>
      <c r="N63" s="120">
        <v>1152</v>
      </c>
      <c r="O63" s="120">
        <v>129301</v>
      </c>
      <c r="P63" s="120">
        <v>1132</v>
      </c>
      <c r="Q63" s="120">
        <v>127959</v>
      </c>
      <c r="R63" s="120">
        <v>1112</v>
      </c>
      <c r="S63" s="120">
        <v>126002</v>
      </c>
    </row>
    <row r="64" spans="1:19" ht="18" customHeight="1" x14ac:dyDescent="0.15">
      <c r="A64" s="159" t="s">
        <v>382</v>
      </c>
      <c r="B64" s="165">
        <v>1357</v>
      </c>
      <c r="C64" s="165">
        <v>143645</v>
      </c>
      <c r="D64" s="165">
        <v>1319</v>
      </c>
      <c r="E64" s="165">
        <v>139051</v>
      </c>
      <c r="F64" s="165">
        <v>1263</v>
      </c>
      <c r="G64" s="165">
        <v>133424</v>
      </c>
      <c r="H64" s="120">
        <v>1215</v>
      </c>
      <c r="I64" s="120">
        <v>128845</v>
      </c>
      <c r="J64" s="120">
        <v>1183</v>
      </c>
      <c r="K64" s="120">
        <v>125622</v>
      </c>
      <c r="L64" s="120">
        <v>1152</v>
      </c>
      <c r="M64" s="120">
        <v>122575</v>
      </c>
      <c r="N64" s="120">
        <v>1137</v>
      </c>
      <c r="O64" s="120">
        <v>120922</v>
      </c>
      <c r="P64" s="120">
        <v>1100</v>
      </c>
      <c r="Q64" s="120">
        <v>117466</v>
      </c>
      <c r="R64" s="120">
        <v>1070</v>
      </c>
      <c r="S64" s="120">
        <v>114735</v>
      </c>
    </row>
    <row r="65" spans="1:19" ht="18" customHeight="1" x14ac:dyDescent="0.15">
      <c r="A65" s="159" t="s">
        <v>377</v>
      </c>
      <c r="B65" s="165">
        <v>19</v>
      </c>
      <c r="C65" s="165">
        <v>3505</v>
      </c>
      <c r="D65" s="165">
        <v>19</v>
      </c>
      <c r="E65" s="165">
        <v>3505</v>
      </c>
      <c r="F65" s="165">
        <v>18</v>
      </c>
      <c r="G65" s="165">
        <v>3420</v>
      </c>
      <c r="H65" s="120">
        <v>18</v>
      </c>
      <c r="I65" s="120">
        <v>3420</v>
      </c>
      <c r="J65" s="120">
        <v>18</v>
      </c>
      <c r="K65" s="120">
        <v>3420</v>
      </c>
      <c r="L65" s="120">
        <v>17</v>
      </c>
      <c r="M65" s="120">
        <v>3331</v>
      </c>
      <c r="N65" s="120">
        <v>17</v>
      </c>
      <c r="O65" s="120">
        <v>3331</v>
      </c>
      <c r="P65" s="120">
        <v>17</v>
      </c>
      <c r="Q65" s="120">
        <v>3331</v>
      </c>
      <c r="R65" s="120">
        <v>17</v>
      </c>
      <c r="S65" s="120">
        <v>3331</v>
      </c>
    </row>
    <row r="66" spans="1:19" ht="18" customHeight="1" x14ac:dyDescent="0.15">
      <c r="A66" s="159" t="s">
        <v>378</v>
      </c>
      <c r="B66" s="165">
        <v>478</v>
      </c>
      <c r="C66" s="165">
        <v>34402</v>
      </c>
      <c r="D66" s="165">
        <v>488</v>
      </c>
      <c r="E66" s="165">
        <v>35633</v>
      </c>
      <c r="F66" s="165">
        <v>484</v>
      </c>
      <c r="G66" s="165">
        <v>35281</v>
      </c>
      <c r="H66" s="120">
        <v>489</v>
      </c>
      <c r="I66" s="120">
        <v>36343</v>
      </c>
      <c r="J66" s="120">
        <v>493</v>
      </c>
      <c r="K66" s="120">
        <v>37165</v>
      </c>
      <c r="L66" s="120">
        <v>499</v>
      </c>
      <c r="M66" s="120">
        <v>37768</v>
      </c>
      <c r="N66" s="120">
        <v>497</v>
      </c>
      <c r="O66" s="120">
        <v>38679</v>
      </c>
      <c r="P66" s="120">
        <v>507</v>
      </c>
      <c r="Q66" s="120">
        <v>38974</v>
      </c>
      <c r="R66" s="120">
        <v>517</v>
      </c>
      <c r="S66" s="120">
        <v>40944</v>
      </c>
    </row>
    <row r="67" spans="1:19" ht="18" customHeight="1" x14ac:dyDescent="0.15">
      <c r="A67" s="159" t="s">
        <v>383</v>
      </c>
      <c r="B67" s="165">
        <v>9</v>
      </c>
      <c r="C67" s="165">
        <v>1512</v>
      </c>
      <c r="D67" s="165">
        <v>10</v>
      </c>
      <c r="E67" s="165">
        <v>2710</v>
      </c>
      <c r="F67" s="165">
        <v>10</v>
      </c>
      <c r="G67" s="165">
        <v>2710</v>
      </c>
      <c r="H67" s="120">
        <v>11</v>
      </c>
      <c r="I67" s="120">
        <v>3014</v>
      </c>
      <c r="J67" s="120">
        <v>12</v>
      </c>
      <c r="K67" s="120">
        <v>3238</v>
      </c>
      <c r="L67" s="120">
        <v>13</v>
      </c>
      <c r="M67" s="120">
        <v>3396</v>
      </c>
      <c r="N67" s="120">
        <v>12</v>
      </c>
      <c r="O67" s="120">
        <v>2227</v>
      </c>
      <c r="P67" s="120">
        <v>13</v>
      </c>
      <c r="Q67" s="120">
        <v>2227</v>
      </c>
      <c r="R67" s="120">
        <v>16</v>
      </c>
      <c r="S67" s="120">
        <v>2587</v>
      </c>
    </row>
    <row r="68" spans="1:19" ht="18" customHeight="1" x14ac:dyDescent="0.15">
      <c r="A68" s="159" t="s">
        <v>379</v>
      </c>
      <c r="B68" s="165">
        <v>978</v>
      </c>
      <c r="C68" s="165">
        <v>71673</v>
      </c>
      <c r="D68" s="165">
        <v>970</v>
      </c>
      <c r="E68" s="165">
        <v>69455</v>
      </c>
      <c r="F68" s="165">
        <v>967</v>
      </c>
      <c r="G68" s="165">
        <v>69333</v>
      </c>
      <c r="H68" s="120">
        <v>958</v>
      </c>
      <c r="I68" s="120">
        <v>69220</v>
      </c>
      <c r="J68" s="120">
        <v>945</v>
      </c>
      <c r="K68" s="120">
        <v>67709</v>
      </c>
      <c r="L68" s="120">
        <v>929</v>
      </c>
      <c r="M68" s="120">
        <v>66556</v>
      </c>
      <c r="N68" s="120">
        <v>917</v>
      </c>
      <c r="O68" s="120">
        <v>65667</v>
      </c>
      <c r="P68" s="120">
        <v>905</v>
      </c>
      <c r="Q68" s="120">
        <v>64145</v>
      </c>
      <c r="R68" s="120">
        <v>894</v>
      </c>
      <c r="S68" s="120">
        <v>63263</v>
      </c>
    </row>
    <row r="69" spans="1:19" ht="18" customHeight="1" x14ac:dyDescent="0.15">
      <c r="A69" s="159" t="s">
        <v>380</v>
      </c>
      <c r="B69" s="165">
        <v>70</v>
      </c>
      <c r="C69" s="165">
        <v>2194</v>
      </c>
      <c r="D69" s="165">
        <v>69</v>
      </c>
      <c r="E69" s="165">
        <v>2187</v>
      </c>
      <c r="F69" s="165">
        <v>69</v>
      </c>
      <c r="G69" s="165">
        <v>2186</v>
      </c>
      <c r="H69" s="120">
        <v>68</v>
      </c>
      <c r="I69" s="120">
        <v>2160</v>
      </c>
      <c r="J69" s="120">
        <v>67</v>
      </c>
      <c r="K69" s="120">
        <v>2151</v>
      </c>
      <c r="L69" s="120">
        <v>68</v>
      </c>
      <c r="M69" s="120">
        <v>2192</v>
      </c>
      <c r="N69" s="120">
        <v>68</v>
      </c>
      <c r="O69" s="120">
        <v>2192</v>
      </c>
      <c r="P69" s="120">
        <v>67</v>
      </c>
      <c r="Q69" s="120">
        <v>2144</v>
      </c>
      <c r="R69" s="120">
        <v>66</v>
      </c>
      <c r="S69" s="120">
        <v>2119</v>
      </c>
    </row>
    <row r="70" spans="1:19" ht="18" customHeight="1" x14ac:dyDescent="0.15">
      <c r="A70" s="159" t="s">
        <v>381</v>
      </c>
      <c r="B70" s="165">
        <v>7151</v>
      </c>
      <c r="C70" s="165">
        <v>327336</v>
      </c>
      <c r="D70" s="165">
        <v>7001</v>
      </c>
      <c r="E70" s="165">
        <v>319283</v>
      </c>
      <c r="F70" s="165">
        <v>6808</v>
      </c>
      <c r="G70" s="165">
        <v>308201</v>
      </c>
      <c r="H70" s="120">
        <v>6639</v>
      </c>
      <c r="I70" s="120">
        <v>300264</v>
      </c>
      <c r="J70" s="120">
        <v>6540</v>
      </c>
      <c r="K70" s="120">
        <v>296106</v>
      </c>
      <c r="L70" s="120">
        <v>6452</v>
      </c>
      <c r="M70" s="120">
        <v>293036</v>
      </c>
      <c r="N70" s="120">
        <v>6343</v>
      </c>
      <c r="O70" s="120">
        <v>288758</v>
      </c>
      <c r="P70" s="120">
        <v>6204</v>
      </c>
      <c r="Q70" s="120">
        <v>282939</v>
      </c>
      <c r="R70" s="120">
        <v>6124</v>
      </c>
      <c r="S70" s="120">
        <v>279402</v>
      </c>
    </row>
    <row r="71" spans="1:19" ht="18" customHeight="1" x14ac:dyDescent="0.15">
      <c r="A71" s="159" t="s">
        <v>384</v>
      </c>
      <c r="B71" s="165">
        <v>1</v>
      </c>
      <c r="C71" s="165">
        <v>157</v>
      </c>
      <c r="D71" s="165">
        <v>2</v>
      </c>
      <c r="E71" s="165">
        <v>280</v>
      </c>
      <c r="F71" s="165">
        <v>2</v>
      </c>
      <c r="G71" s="165">
        <v>280</v>
      </c>
      <c r="H71" s="120">
        <v>2</v>
      </c>
      <c r="I71" s="120">
        <v>280</v>
      </c>
      <c r="J71" s="120">
        <v>2</v>
      </c>
      <c r="K71" s="120">
        <v>280</v>
      </c>
      <c r="L71" s="120">
        <v>2</v>
      </c>
      <c r="M71" s="120">
        <v>280</v>
      </c>
      <c r="N71" s="120">
        <v>2</v>
      </c>
      <c r="O71" s="120">
        <v>280</v>
      </c>
      <c r="P71" s="120">
        <v>2</v>
      </c>
      <c r="Q71" s="120">
        <v>280</v>
      </c>
      <c r="R71" s="120">
        <v>2</v>
      </c>
      <c r="S71" s="120">
        <v>280</v>
      </c>
    </row>
    <row r="72" spans="1:19" ht="18" customHeight="1" x14ac:dyDescent="0.15">
      <c r="A72" s="38" t="s">
        <v>683</v>
      </c>
    </row>
    <row r="73" spans="1:19" ht="18" customHeight="1" x14ac:dyDescent="0.15"/>
    <row r="74" spans="1:19" ht="18" customHeight="1" x14ac:dyDescent="0.15">
      <c r="A74" s="154"/>
      <c r="P74" s="155" t="s">
        <v>371</v>
      </c>
      <c r="S74" s="153" t="s">
        <v>673</v>
      </c>
    </row>
    <row r="75" spans="1:19" ht="18" customHeight="1" x14ac:dyDescent="0.15">
      <c r="A75" s="191" t="s">
        <v>372</v>
      </c>
      <c r="B75" s="227" t="s">
        <v>649</v>
      </c>
      <c r="C75" s="228"/>
      <c r="D75" s="227" t="s">
        <v>650</v>
      </c>
      <c r="E75" s="228"/>
      <c r="F75" s="227" t="s">
        <v>651</v>
      </c>
      <c r="G75" s="228"/>
      <c r="H75" s="227" t="s">
        <v>652</v>
      </c>
      <c r="I75" s="228"/>
      <c r="J75" s="227" t="s">
        <v>672</v>
      </c>
      <c r="K75" s="228"/>
      <c r="L75" s="227" t="s">
        <v>606</v>
      </c>
      <c r="M75" s="228"/>
      <c r="N75" s="227" t="s">
        <v>627</v>
      </c>
      <c r="O75" s="228"/>
      <c r="P75" s="227" t="s">
        <v>639</v>
      </c>
      <c r="Q75" s="228"/>
      <c r="R75" s="227" t="s">
        <v>675</v>
      </c>
      <c r="S75" s="228"/>
    </row>
    <row r="76" spans="1:19" ht="18" customHeight="1" x14ac:dyDescent="0.15">
      <c r="A76" s="192"/>
      <c r="B76" s="156" t="s">
        <v>373</v>
      </c>
      <c r="C76" s="156" t="s">
        <v>366</v>
      </c>
      <c r="D76" s="156" t="s">
        <v>373</v>
      </c>
      <c r="E76" s="156" t="s">
        <v>366</v>
      </c>
      <c r="F76" s="156" t="s">
        <v>373</v>
      </c>
      <c r="G76" s="156" t="s">
        <v>366</v>
      </c>
      <c r="H76" s="156" t="s">
        <v>373</v>
      </c>
      <c r="I76" s="156" t="s">
        <v>366</v>
      </c>
      <c r="J76" s="156" t="s">
        <v>373</v>
      </c>
      <c r="K76" s="156" t="s">
        <v>366</v>
      </c>
      <c r="L76" s="156" t="s">
        <v>373</v>
      </c>
      <c r="M76" s="156" t="s">
        <v>366</v>
      </c>
      <c r="N76" s="156" t="s">
        <v>373</v>
      </c>
      <c r="O76" s="156" t="s">
        <v>366</v>
      </c>
      <c r="P76" s="156" t="s">
        <v>373</v>
      </c>
      <c r="Q76" s="156" t="s">
        <v>366</v>
      </c>
      <c r="R76" s="156" t="s">
        <v>373</v>
      </c>
      <c r="S76" s="156" t="s">
        <v>366</v>
      </c>
    </row>
    <row r="77" spans="1:19" ht="18" customHeight="1" x14ac:dyDescent="0.15">
      <c r="A77" s="159" t="s">
        <v>300</v>
      </c>
      <c r="B77" s="120">
        <v>29733</v>
      </c>
      <c r="C77" s="120">
        <v>3040942</v>
      </c>
      <c r="D77" s="120">
        <v>29693</v>
      </c>
      <c r="E77" s="120">
        <v>3056155</v>
      </c>
      <c r="F77" s="120">
        <f t="shared" ref="F77:K77" si="0">SUM(F78:F86)</f>
        <v>29759</v>
      </c>
      <c r="G77" s="120">
        <f t="shared" si="0"/>
        <v>3081837</v>
      </c>
      <c r="H77" s="120">
        <f t="shared" si="0"/>
        <v>29841</v>
      </c>
      <c r="I77" s="120">
        <f t="shared" si="0"/>
        <v>3107762.2499999995</v>
      </c>
      <c r="J77" s="120">
        <f t="shared" si="0"/>
        <v>29967</v>
      </c>
      <c r="K77" s="120">
        <f t="shared" si="0"/>
        <v>3135955</v>
      </c>
      <c r="L77" s="120">
        <f t="shared" ref="L77:Q77" si="1">SUM(L78:L86)</f>
        <v>29977</v>
      </c>
      <c r="M77" s="120">
        <f t="shared" si="1"/>
        <v>3155612</v>
      </c>
      <c r="N77" s="120">
        <f t="shared" si="1"/>
        <v>30063</v>
      </c>
      <c r="O77" s="120">
        <f t="shared" si="1"/>
        <v>3182390</v>
      </c>
      <c r="P77" s="120">
        <f t="shared" si="1"/>
        <v>30237</v>
      </c>
      <c r="Q77" s="120">
        <f t="shared" si="1"/>
        <v>3206612</v>
      </c>
      <c r="R77" s="120">
        <f>SUM(R78:R86)</f>
        <v>30422</v>
      </c>
      <c r="S77" s="120">
        <f>SUM(S78:S86)</f>
        <v>3232036</v>
      </c>
    </row>
    <row r="78" spans="1:19" ht="18" customHeight="1" x14ac:dyDescent="0.15">
      <c r="A78" s="159" t="s">
        <v>374</v>
      </c>
      <c r="B78" s="120">
        <v>20622</v>
      </c>
      <c r="C78" s="120">
        <v>2406013</v>
      </c>
      <c r="D78" s="160">
        <v>20714</v>
      </c>
      <c r="E78" s="160">
        <v>2425277</v>
      </c>
      <c r="F78" s="44">
        <v>20890</v>
      </c>
      <c r="G78" s="44">
        <v>2451677</v>
      </c>
      <c r="H78" s="44">
        <v>21071</v>
      </c>
      <c r="I78" s="44">
        <v>2477282.11</v>
      </c>
      <c r="J78" s="44">
        <v>21245</v>
      </c>
      <c r="K78" s="44">
        <v>2503700</v>
      </c>
      <c r="L78" s="44">
        <v>21371</v>
      </c>
      <c r="M78" s="44">
        <v>2526030</v>
      </c>
      <c r="N78" s="44">
        <v>21604</v>
      </c>
      <c r="O78" s="44">
        <v>2554721</v>
      </c>
      <c r="P78" s="44">
        <v>21806</v>
      </c>
      <c r="Q78" s="44">
        <v>2581877</v>
      </c>
      <c r="R78" s="44">
        <v>21974</v>
      </c>
      <c r="S78" s="44">
        <v>2605170</v>
      </c>
    </row>
    <row r="79" spans="1:19" ht="18" customHeight="1" x14ac:dyDescent="0.15">
      <c r="A79" s="159" t="s">
        <v>375</v>
      </c>
      <c r="B79" s="120">
        <v>494</v>
      </c>
      <c r="C79" s="120">
        <v>125153</v>
      </c>
      <c r="D79" s="160">
        <v>506</v>
      </c>
      <c r="E79" s="160">
        <v>128051</v>
      </c>
      <c r="F79" s="44">
        <v>512</v>
      </c>
      <c r="G79" s="44">
        <v>131264</v>
      </c>
      <c r="H79" s="44">
        <v>533</v>
      </c>
      <c r="I79" s="44">
        <v>137941.28</v>
      </c>
      <c r="J79" s="44">
        <v>554</v>
      </c>
      <c r="K79" s="44">
        <v>144816</v>
      </c>
      <c r="L79" s="44">
        <v>564</v>
      </c>
      <c r="M79" s="44">
        <v>148989</v>
      </c>
      <c r="N79" s="44">
        <v>580</v>
      </c>
      <c r="O79" s="44">
        <v>153988</v>
      </c>
      <c r="P79" s="44">
        <v>580</v>
      </c>
      <c r="Q79" s="44">
        <v>154652</v>
      </c>
      <c r="R79" s="44">
        <v>591</v>
      </c>
      <c r="S79" s="44">
        <v>159651</v>
      </c>
    </row>
    <row r="80" spans="1:19" ht="18" customHeight="1" x14ac:dyDescent="0.15">
      <c r="A80" s="159" t="s">
        <v>376</v>
      </c>
      <c r="B80" s="120">
        <v>1104</v>
      </c>
      <c r="C80" s="120">
        <v>125273</v>
      </c>
      <c r="D80" s="160">
        <v>1087</v>
      </c>
      <c r="E80" s="160">
        <v>123317</v>
      </c>
      <c r="F80" s="44">
        <v>1074</v>
      </c>
      <c r="G80" s="44">
        <v>122044</v>
      </c>
      <c r="H80" s="44">
        <v>1064</v>
      </c>
      <c r="I80" s="44">
        <v>121456.86</v>
      </c>
      <c r="J80" s="44">
        <v>1048</v>
      </c>
      <c r="K80" s="44">
        <v>120121</v>
      </c>
      <c r="L80" s="44">
        <v>1033</v>
      </c>
      <c r="M80" s="44">
        <v>118936</v>
      </c>
      <c r="N80" s="44">
        <v>1017</v>
      </c>
      <c r="O80" s="44">
        <v>117317</v>
      </c>
      <c r="P80" s="44">
        <v>1012</v>
      </c>
      <c r="Q80" s="44">
        <v>116984</v>
      </c>
      <c r="R80" s="44">
        <v>995</v>
      </c>
      <c r="S80" s="44">
        <v>115108</v>
      </c>
    </row>
    <row r="81" spans="1:19" ht="18" customHeight="1" x14ac:dyDescent="0.15">
      <c r="A81" s="159" t="s">
        <v>386</v>
      </c>
      <c r="B81" s="120">
        <v>18</v>
      </c>
      <c r="C81" s="120">
        <v>3689</v>
      </c>
      <c r="D81" s="160">
        <v>18</v>
      </c>
      <c r="E81" s="160">
        <v>3689</v>
      </c>
      <c r="F81" s="44">
        <v>18</v>
      </c>
      <c r="G81" s="44">
        <v>3689</v>
      </c>
      <c r="H81" s="44">
        <v>18</v>
      </c>
      <c r="I81" s="44">
        <v>3688.56</v>
      </c>
      <c r="J81" s="44">
        <v>18</v>
      </c>
      <c r="K81" s="44">
        <v>3689</v>
      </c>
      <c r="L81" s="44">
        <v>18</v>
      </c>
      <c r="M81" s="44">
        <v>3689</v>
      </c>
      <c r="N81" s="44">
        <v>18</v>
      </c>
      <c r="O81" s="44">
        <v>3689</v>
      </c>
      <c r="P81" s="44">
        <v>17</v>
      </c>
      <c r="Q81" s="44">
        <v>3453</v>
      </c>
      <c r="R81" s="44">
        <v>17</v>
      </c>
      <c r="S81" s="44">
        <v>3453</v>
      </c>
    </row>
    <row r="82" spans="1:19" ht="18" customHeight="1" x14ac:dyDescent="0.15">
      <c r="A82" s="159" t="s">
        <v>378</v>
      </c>
      <c r="B82" s="120">
        <v>509</v>
      </c>
      <c r="C82" s="120">
        <v>40674</v>
      </c>
      <c r="D82" s="160">
        <v>504</v>
      </c>
      <c r="E82" s="160">
        <v>40687</v>
      </c>
      <c r="F82" s="44">
        <v>515</v>
      </c>
      <c r="G82" s="44">
        <v>42247</v>
      </c>
      <c r="H82" s="44">
        <v>509</v>
      </c>
      <c r="I82" s="44">
        <v>42151.8</v>
      </c>
      <c r="J82" s="44">
        <v>514</v>
      </c>
      <c r="K82" s="44">
        <v>42270</v>
      </c>
      <c r="L82" s="44">
        <v>505</v>
      </c>
      <c r="M82" s="44">
        <v>42190</v>
      </c>
      <c r="N82" s="44">
        <v>504</v>
      </c>
      <c r="O82" s="44">
        <v>42074</v>
      </c>
      <c r="P82" s="44">
        <v>504</v>
      </c>
      <c r="Q82" s="44">
        <v>41892</v>
      </c>
      <c r="R82" s="44">
        <v>508</v>
      </c>
      <c r="S82" s="44">
        <v>42198</v>
      </c>
    </row>
    <row r="83" spans="1:19" ht="18" customHeight="1" x14ac:dyDescent="0.15">
      <c r="A83" s="159" t="s">
        <v>383</v>
      </c>
      <c r="B83" s="120">
        <v>17</v>
      </c>
      <c r="C83" s="120">
        <v>2734</v>
      </c>
      <c r="D83" s="160">
        <v>18</v>
      </c>
      <c r="E83" s="160">
        <v>2995</v>
      </c>
      <c r="F83" s="44">
        <v>19</v>
      </c>
      <c r="G83" s="44">
        <v>3232</v>
      </c>
      <c r="H83" s="44">
        <v>21</v>
      </c>
      <c r="I83" s="44">
        <v>3512.18</v>
      </c>
      <c r="J83" s="44">
        <v>21</v>
      </c>
      <c r="K83" s="44">
        <v>3593</v>
      </c>
      <c r="L83" s="44">
        <v>21</v>
      </c>
      <c r="M83" s="44">
        <v>3792</v>
      </c>
      <c r="N83" s="44">
        <v>23</v>
      </c>
      <c r="O83" s="44">
        <v>4023</v>
      </c>
      <c r="P83" s="44">
        <v>23</v>
      </c>
      <c r="Q83" s="44">
        <v>4023</v>
      </c>
      <c r="R83" s="44">
        <v>23</v>
      </c>
      <c r="S83" s="44">
        <v>4023</v>
      </c>
    </row>
    <row r="84" spans="1:19" ht="18" customHeight="1" x14ac:dyDescent="0.15">
      <c r="A84" s="159" t="s">
        <v>379</v>
      </c>
      <c r="B84" s="120">
        <v>890</v>
      </c>
      <c r="C84" s="120">
        <v>63088</v>
      </c>
      <c r="D84" s="160">
        <v>880</v>
      </c>
      <c r="E84" s="160">
        <v>61963</v>
      </c>
      <c r="F84" s="44">
        <v>889</v>
      </c>
      <c r="G84" s="44">
        <v>62449</v>
      </c>
      <c r="H84" s="44">
        <v>877</v>
      </c>
      <c r="I84" s="44">
        <v>61492.08</v>
      </c>
      <c r="J84" s="44">
        <v>880</v>
      </c>
      <c r="K84" s="44">
        <v>61099</v>
      </c>
      <c r="L84" s="44">
        <v>862</v>
      </c>
      <c r="M84" s="44">
        <v>59814</v>
      </c>
      <c r="N84" s="44">
        <v>850</v>
      </c>
      <c r="O84" s="44">
        <v>59040</v>
      </c>
      <c r="P84" s="44">
        <v>865</v>
      </c>
      <c r="Q84" s="44">
        <v>59103</v>
      </c>
      <c r="R84" s="44">
        <v>886</v>
      </c>
      <c r="S84" s="44">
        <v>59349</v>
      </c>
    </row>
    <row r="85" spans="1:19" ht="18" customHeight="1" x14ac:dyDescent="0.15">
      <c r="A85" s="159" t="s">
        <v>380</v>
      </c>
      <c r="B85" s="120">
        <v>66</v>
      </c>
      <c r="C85" s="120">
        <v>2119</v>
      </c>
      <c r="D85" s="160">
        <v>65</v>
      </c>
      <c r="E85" s="160">
        <v>2090</v>
      </c>
      <c r="F85" s="44">
        <v>63</v>
      </c>
      <c r="G85" s="44">
        <v>2042</v>
      </c>
      <c r="H85" s="44">
        <v>63</v>
      </c>
      <c r="I85" s="44">
        <v>2042.05</v>
      </c>
      <c r="J85" s="44">
        <v>61</v>
      </c>
      <c r="K85" s="44">
        <v>1992</v>
      </c>
      <c r="L85" s="44">
        <v>60</v>
      </c>
      <c r="M85" s="44">
        <v>1975</v>
      </c>
      <c r="N85" s="44">
        <v>59</v>
      </c>
      <c r="O85" s="44">
        <v>1952</v>
      </c>
      <c r="P85" s="44">
        <v>58</v>
      </c>
      <c r="Q85" s="44">
        <v>1922</v>
      </c>
      <c r="R85" s="44">
        <v>57</v>
      </c>
      <c r="S85" s="44">
        <v>1900</v>
      </c>
    </row>
    <row r="86" spans="1:19" ht="18" customHeight="1" x14ac:dyDescent="0.15">
      <c r="A86" s="159" t="s">
        <v>381</v>
      </c>
      <c r="B86" s="120">
        <v>6013</v>
      </c>
      <c r="C86" s="120">
        <v>272199</v>
      </c>
      <c r="D86" s="160">
        <v>5901</v>
      </c>
      <c r="E86" s="160">
        <v>268086</v>
      </c>
      <c r="F86" s="44">
        <v>5779</v>
      </c>
      <c r="G86" s="44">
        <v>263193</v>
      </c>
      <c r="H86" s="44">
        <v>5685</v>
      </c>
      <c r="I86" s="44">
        <v>258195.33</v>
      </c>
      <c r="J86" s="44">
        <v>5626</v>
      </c>
      <c r="K86" s="44">
        <v>254675</v>
      </c>
      <c r="L86" s="44">
        <v>5543</v>
      </c>
      <c r="M86" s="44">
        <v>250197</v>
      </c>
      <c r="N86" s="44">
        <v>5408</v>
      </c>
      <c r="O86" s="44">
        <v>245586</v>
      </c>
      <c r="P86" s="44">
        <v>5372</v>
      </c>
      <c r="Q86" s="44">
        <v>242706</v>
      </c>
      <c r="R86" s="44">
        <v>5371</v>
      </c>
      <c r="S86" s="44">
        <v>241184</v>
      </c>
    </row>
    <row r="87" spans="1:19" ht="18" customHeight="1" x14ac:dyDescent="0.15">
      <c r="A87" s="38" t="s">
        <v>683</v>
      </c>
      <c r="B87" s="38" t="s">
        <v>387</v>
      </c>
      <c r="C87" s="163"/>
    </row>
  </sheetData>
  <sheetProtection formatCells="0" insertColumns="0" insertRows="0"/>
  <mergeCells count="24">
    <mergeCell ref="A75:A76"/>
    <mergeCell ref="B58:C58"/>
    <mergeCell ref="J58:K58"/>
    <mergeCell ref="B75:C75"/>
    <mergeCell ref="A4:A5"/>
    <mergeCell ref="B4:C4"/>
    <mergeCell ref="D4:E4"/>
    <mergeCell ref="F4:G4"/>
    <mergeCell ref="F58:G58"/>
    <mergeCell ref="A58:A59"/>
    <mergeCell ref="R75:S75"/>
    <mergeCell ref="N75:O75"/>
    <mergeCell ref="P58:Q58"/>
    <mergeCell ref="P75:Q75"/>
    <mergeCell ref="R58:S58"/>
    <mergeCell ref="L58:M58"/>
    <mergeCell ref="L75:M75"/>
    <mergeCell ref="D58:E58"/>
    <mergeCell ref="H58:I58"/>
    <mergeCell ref="N58:O58"/>
    <mergeCell ref="F75:G75"/>
    <mergeCell ref="D75:E75"/>
    <mergeCell ref="H75:I75"/>
    <mergeCell ref="J75:K75"/>
  </mergeCells>
  <phoneticPr fontId="2"/>
  <pageMargins left="0.70866141732283472" right="0.43307086614173229" top="0.78740157480314965" bottom="0.78740157480314965" header="0.51181102362204722" footer="0.51181102362204722"/>
  <pageSetup paperSize="9" scale="67" orientation="landscape" verticalDpi="300" r:id="rId1"/>
  <headerFooter scaleWithDoc="0" alignWithMargins="0">
    <oddFooter>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B7A06-5588-4036-810F-01B3E196030A}">
  <dimension ref="A1:T90"/>
  <sheetViews>
    <sheetView view="pageBreakPreview" zoomScaleNormal="100" zoomScaleSheetLayoutView="100" workbookViewId="0"/>
  </sheetViews>
  <sheetFormatPr defaultColWidth="9" defaultRowHeight="13.5" x14ac:dyDescent="0.15"/>
  <cols>
    <col min="2" max="2" width="26.75" customWidth="1"/>
    <col min="3" max="3" width="9.125" bestFit="1" customWidth="1"/>
    <col min="4" max="4" width="10.125" customWidth="1"/>
    <col min="5" max="5" width="9.125" bestFit="1" customWidth="1"/>
    <col min="6" max="6" width="10.125" customWidth="1"/>
    <col min="7" max="7" width="9.125" bestFit="1" customWidth="1"/>
    <col min="8" max="8" width="10.125" customWidth="1"/>
    <col min="10" max="10" width="10.125" customWidth="1"/>
    <col min="12" max="12" width="10.125" customWidth="1"/>
    <col min="14" max="14" width="10.125" customWidth="1"/>
    <col min="16" max="16" width="10.125" customWidth="1"/>
    <col min="18" max="18" width="10.125" customWidth="1"/>
    <col min="20" max="20" width="10.125" customWidth="1"/>
  </cols>
  <sheetData>
    <row r="1" spans="1:20" ht="17.25" customHeight="1" x14ac:dyDescent="0.2">
      <c r="A1" s="17" t="s">
        <v>400</v>
      </c>
    </row>
    <row r="2" spans="1:20" ht="12.95" customHeight="1" x14ac:dyDescent="0.2">
      <c r="A2" s="17"/>
    </row>
    <row r="3" spans="1:20" ht="18" customHeight="1" x14ac:dyDescent="0.15">
      <c r="D3" s="142" t="s">
        <v>371</v>
      </c>
      <c r="H3" s="142" t="s">
        <v>673</v>
      </c>
    </row>
    <row r="4" spans="1:20" ht="18" customHeight="1" x14ac:dyDescent="0.15">
      <c r="A4" s="231" t="s">
        <v>388</v>
      </c>
      <c r="B4" s="231"/>
      <c r="C4" s="229" t="s">
        <v>689</v>
      </c>
      <c r="D4" s="230"/>
      <c r="E4" s="229" t="s">
        <v>756</v>
      </c>
      <c r="F4" s="230"/>
      <c r="G4" s="229" t="s">
        <v>763</v>
      </c>
      <c r="H4" s="230"/>
    </row>
    <row r="5" spans="1:20" s="166" customFormat="1" ht="18" customHeight="1" x14ac:dyDescent="0.15">
      <c r="A5" s="231"/>
      <c r="B5" s="231"/>
      <c r="C5" s="147" t="s">
        <v>389</v>
      </c>
      <c r="D5" s="147" t="s">
        <v>366</v>
      </c>
      <c r="E5" s="147" t="s">
        <v>389</v>
      </c>
      <c r="F5" s="147" t="s">
        <v>366</v>
      </c>
      <c r="G5" s="147" t="s">
        <v>389</v>
      </c>
      <c r="H5" s="147" t="s">
        <v>366</v>
      </c>
    </row>
    <row r="6" spans="1:20" ht="18" customHeight="1" x14ac:dyDescent="0.15">
      <c r="A6" s="225" t="s">
        <v>390</v>
      </c>
      <c r="B6" s="225"/>
      <c r="C6" s="167">
        <v>16767</v>
      </c>
      <c r="D6" s="167">
        <v>4397343</v>
      </c>
      <c r="E6" s="167">
        <v>17026</v>
      </c>
      <c r="F6" s="167">
        <v>4452311</v>
      </c>
      <c r="G6" s="167">
        <v>16993</v>
      </c>
      <c r="H6" s="168">
        <v>4453718.8099999996</v>
      </c>
      <c r="I6" s="169"/>
      <c r="J6" s="169"/>
      <c r="K6" s="170"/>
      <c r="L6" s="170"/>
      <c r="M6" s="170"/>
      <c r="N6" s="170"/>
      <c r="O6" s="170"/>
      <c r="P6" s="170"/>
      <c r="Q6" s="171"/>
      <c r="R6" s="171"/>
      <c r="S6" s="170"/>
      <c r="T6" s="170"/>
    </row>
    <row r="7" spans="1:20" ht="18" customHeight="1" x14ac:dyDescent="0.15">
      <c r="A7" s="45"/>
      <c r="B7" s="23" t="s">
        <v>391</v>
      </c>
      <c r="C7" s="44">
        <v>5</v>
      </c>
      <c r="D7" s="44">
        <v>7962</v>
      </c>
      <c r="E7" s="44">
        <v>5</v>
      </c>
      <c r="F7" s="44">
        <v>7962</v>
      </c>
      <c r="G7" s="44">
        <v>5</v>
      </c>
      <c r="H7" s="172">
        <v>7961.82</v>
      </c>
      <c r="I7" s="169"/>
      <c r="J7" s="169"/>
      <c r="K7" s="170"/>
      <c r="L7" s="170"/>
      <c r="M7" s="170"/>
      <c r="N7" s="170"/>
      <c r="O7" s="170"/>
      <c r="P7" s="170"/>
      <c r="Q7" s="171"/>
      <c r="R7" s="171"/>
      <c r="S7" s="170"/>
      <c r="T7" s="170"/>
    </row>
    <row r="8" spans="1:20" ht="18" customHeight="1" x14ac:dyDescent="0.15">
      <c r="A8" s="173"/>
      <c r="B8" s="24" t="s">
        <v>392</v>
      </c>
      <c r="C8" s="44">
        <v>455</v>
      </c>
      <c r="D8" s="44">
        <v>245609</v>
      </c>
      <c r="E8" s="44">
        <v>458</v>
      </c>
      <c r="F8" s="44">
        <v>250216</v>
      </c>
      <c r="G8" s="44">
        <v>505</v>
      </c>
      <c r="H8" s="172">
        <v>253574.12</v>
      </c>
      <c r="I8" s="169"/>
      <c r="J8" s="169"/>
      <c r="K8" s="170"/>
      <c r="L8" s="170"/>
      <c r="M8" s="170"/>
      <c r="N8" s="170"/>
      <c r="O8" s="170"/>
      <c r="P8" s="170"/>
      <c r="Q8" s="171"/>
      <c r="R8" s="171"/>
      <c r="S8" s="170"/>
      <c r="T8" s="170"/>
    </row>
    <row r="9" spans="1:20" ht="18" customHeight="1" x14ac:dyDescent="0.15">
      <c r="A9" s="174" t="s">
        <v>393</v>
      </c>
      <c r="B9" s="24" t="s">
        <v>394</v>
      </c>
      <c r="C9" s="44">
        <v>1215</v>
      </c>
      <c r="D9" s="44">
        <v>270788</v>
      </c>
      <c r="E9" s="44">
        <v>1208</v>
      </c>
      <c r="F9" s="44">
        <v>268355</v>
      </c>
      <c r="G9" s="44">
        <v>1189</v>
      </c>
      <c r="H9" s="172">
        <v>262911.52</v>
      </c>
      <c r="I9" s="169"/>
      <c r="J9" s="169"/>
      <c r="K9" s="170"/>
      <c r="L9" s="170"/>
      <c r="M9" s="170"/>
      <c r="N9" s="170"/>
      <c r="O9" s="170"/>
      <c r="P9" s="170"/>
      <c r="Q9" s="171"/>
      <c r="R9" s="171"/>
      <c r="S9" s="170"/>
      <c r="T9" s="170"/>
    </row>
    <row r="10" spans="1:20" ht="18" customHeight="1" x14ac:dyDescent="0.15">
      <c r="A10" s="174" t="s">
        <v>395</v>
      </c>
      <c r="B10" s="24" t="s">
        <v>396</v>
      </c>
      <c r="C10" s="44">
        <v>4192</v>
      </c>
      <c r="D10" s="44">
        <v>587304</v>
      </c>
      <c r="E10" s="44">
        <v>4225</v>
      </c>
      <c r="F10" s="44">
        <v>590863</v>
      </c>
      <c r="G10" s="44">
        <v>4246</v>
      </c>
      <c r="H10" s="172">
        <v>594564.86</v>
      </c>
      <c r="I10" s="169"/>
      <c r="J10" s="169"/>
      <c r="K10" s="170"/>
      <c r="L10" s="170"/>
      <c r="M10" s="170"/>
      <c r="N10" s="170"/>
      <c r="O10" s="170"/>
      <c r="P10" s="170"/>
      <c r="Q10" s="175"/>
      <c r="R10" s="171"/>
      <c r="S10" s="170"/>
      <c r="T10" s="170"/>
    </row>
    <row r="11" spans="1:20" ht="18" customHeight="1" x14ac:dyDescent="0.15">
      <c r="A11" s="173"/>
      <c r="B11" s="24" t="s">
        <v>397</v>
      </c>
      <c r="C11" s="44">
        <v>11</v>
      </c>
      <c r="D11" s="44">
        <v>464</v>
      </c>
      <c r="E11" s="44">
        <v>11</v>
      </c>
      <c r="F11" s="44">
        <v>464</v>
      </c>
      <c r="G11" s="44">
        <v>11</v>
      </c>
      <c r="H11" s="172">
        <v>464.01</v>
      </c>
      <c r="I11" s="169"/>
      <c r="J11" s="169"/>
      <c r="K11" s="170"/>
      <c r="L11" s="170"/>
      <c r="M11" s="170"/>
      <c r="N11" s="170"/>
      <c r="O11" s="170"/>
      <c r="P11" s="170"/>
      <c r="Q11" s="171"/>
      <c r="R11" s="171"/>
      <c r="S11" s="170"/>
      <c r="T11" s="170"/>
    </row>
    <row r="12" spans="1:20" ht="18" customHeight="1" x14ac:dyDescent="0.15">
      <c r="A12" s="46"/>
      <c r="B12" s="24" t="s">
        <v>398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172">
        <v>0</v>
      </c>
      <c r="I12" s="175"/>
      <c r="J12" s="175"/>
      <c r="K12" s="176"/>
      <c r="L12" s="176"/>
      <c r="M12" s="176"/>
      <c r="N12" s="176"/>
      <c r="O12" s="176"/>
      <c r="P12" s="176"/>
      <c r="Q12" s="175"/>
      <c r="R12" s="175"/>
      <c r="S12" s="176"/>
      <c r="T12" s="176"/>
    </row>
    <row r="13" spans="1:20" ht="18" customHeight="1" x14ac:dyDescent="0.15">
      <c r="A13" s="173"/>
      <c r="B13" s="23" t="s">
        <v>391</v>
      </c>
      <c r="C13" s="44">
        <v>15</v>
      </c>
      <c r="D13" s="44">
        <v>100567</v>
      </c>
      <c r="E13" s="44">
        <v>15</v>
      </c>
      <c r="F13" s="44">
        <v>100567</v>
      </c>
      <c r="G13" s="44">
        <v>15</v>
      </c>
      <c r="H13" s="172">
        <v>101066.32</v>
      </c>
      <c r="I13" s="169"/>
      <c r="J13" s="169"/>
      <c r="K13" s="170"/>
      <c r="L13" s="170"/>
      <c r="M13" s="170"/>
      <c r="N13" s="170"/>
      <c r="O13" s="170"/>
      <c r="P13" s="170"/>
      <c r="Q13" s="171"/>
      <c r="R13" s="171"/>
      <c r="S13" s="170"/>
      <c r="T13" s="170"/>
    </row>
    <row r="14" spans="1:20" ht="18" customHeight="1" x14ac:dyDescent="0.15">
      <c r="A14" s="173"/>
      <c r="B14" s="24" t="s">
        <v>392</v>
      </c>
      <c r="C14" s="44">
        <v>182</v>
      </c>
      <c r="D14" s="44">
        <v>146395</v>
      </c>
      <c r="E14" s="44">
        <v>183</v>
      </c>
      <c r="F14" s="44">
        <v>146429</v>
      </c>
      <c r="G14" s="44">
        <v>183</v>
      </c>
      <c r="H14" s="172">
        <v>146205.9</v>
      </c>
      <c r="I14" s="169"/>
      <c r="J14" s="169"/>
      <c r="K14" s="170"/>
      <c r="L14" s="170"/>
      <c r="M14" s="170"/>
      <c r="N14" s="170"/>
      <c r="O14" s="170"/>
      <c r="P14" s="170"/>
      <c r="Q14" s="171"/>
      <c r="R14" s="171"/>
      <c r="S14" s="170"/>
      <c r="T14" s="170"/>
    </row>
    <row r="15" spans="1:20" ht="18" customHeight="1" x14ac:dyDescent="0.15">
      <c r="A15" s="174" t="s">
        <v>398</v>
      </c>
      <c r="B15" s="24" t="s">
        <v>394</v>
      </c>
      <c r="C15" s="44">
        <v>3857</v>
      </c>
      <c r="D15" s="44">
        <v>2544375</v>
      </c>
      <c r="E15" s="44">
        <v>3869</v>
      </c>
      <c r="F15" s="44">
        <v>2593953</v>
      </c>
      <c r="G15" s="44">
        <v>3861</v>
      </c>
      <c r="H15" s="172">
        <v>2597497.37</v>
      </c>
      <c r="I15" s="169"/>
      <c r="J15" s="169"/>
      <c r="K15" s="170"/>
      <c r="L15" s="170"/>
      <c r="M15" s="170"/>
      <c r="N15" s="170"/>
      <c r="O15" s="170"/>
      <c r="P15" s="170"/>
      <c r="Q15" s="171"/>
      <c r="R15" s="171"/>
      <c r="S15" s="170"/>
      <c r="T15" s="170"/>
    </row>
    <row r="16" spans="1:20" ht="18" customHeight="1" x14ac:dyDescent="0.15">
      <c r="A16" s="173"/>
      <c r="B16" s="24" t="s">
        <v>396</v>
      </c>
      <c r="C16" s="44">
        <v>5809</v>
      </c>
      <c r="D16" s="44">
        <v>393656</v>
      </c>
      <c r="E16" s="44">
        <v>5990</v>
      </c>
      <c r="F16" s="44">
        <v>396667</v>
      </c>
      <c r="G16" s="44">
        <v>5976</v>
      </c>
      <c r="H16" s="172">
        <v>393934.42</v>
      </c>
      <c r="I16" s="169"/>
      <c r="J16" s="169"/>
      <c r="K16" s="170"/>
      <c r="L16" s="170"/>
      <c r="M16" s="170"/>
      <c r="N16" s="170"/>
      <c r="O16" s="170"/>
      <c r="P16" s="170"/>
      <c r="Q16" s="171"/>
      <c r="R16" s="171"/>
      <c r="S16" s="170"/>
      <c r="T16" s="170"/>
    </row>
    <row r="17" spans="1:20" ht="18" customHeight="1" x14ac:dyDescent="0.15">
      <c r="A17" s="173"/>
      <c r="B17" s="24" t="s">
        <v>397</v>
      </c>
      <c r="C17" s="44">
        <v>273</v>
      </c>
      <c r="D17" s="44">
        <v>5003</v>
      </c>
      <c r="E17" s="44">
        <v>289</v>
      </c>
      <c r="F17" s="44">
        <v>5085</v>
      </c>
      <c r="G17" s="44">
        <v>286</v>
      </c>
      <c r="H17" s="172">
        <v>4988.7</v>
      </c>
      <c r="I17" s="169"/>
      <c r="J17" s="169"/>
      <c r="K17" s="170"/>
      <c r="L17" s="170"/>
      <c r="M17" s="170"/>
      <c r="N17" s="170"/>
      <c r="O17" s="170"/>
      <c r="P17" s="170"/>
      <c r="Q17" s="171"/>
      <c r="R17" s="171"/>
      <c r="S17" s="170"/>
      <c r="T17" s="170"/>
    </row>
    <row r="18" spans="1:20" ht="18" customHeight="1" x14ac:dyDescent="0.15">
      <c r="A18" s="46"/>
      <c r="B18" s="24" t="s">
        <v>398</v>
      </c>
      <c r="C18" s="44">
        <v>753</v>
      </c>
      <c r="D18" s="44">
        <v>95220</v>
      </c>
      <c r="E18" s="44">
        <v>726</v>
      </c>
      <c r="F18" s="44">
        <v>91750</v>
      </c>
      <c r="G18" s="44">
        <v>716</v>
      </c>
      <c r="H18" s="172">
        <v>90549.77</v>
      </c>
      <c r="I18" s="175"/>
      <c r="J18" s="175"/>
      <c r="K18" s="176"/>
      <c r="L18" s="176"/>
      <c r="M18" s="176"/>
      <c r="N18" s="176"/>
      <c r="O18" s="176"/>
      <c r="P18" s="176"/>
      <c r="Q18" s="175"/>
      <c r="R18" s="175"/>
      <c r="S18" s="170"/>
      <c r="T18" s="170"/>
    </row>
    <row r="19" spans="1:20" ht="18" customHeight="1" x14ac:dyDescent="0.15">
      <c r="A19" s="38" t="s">
        <v>683</v>
      </c>
      <c r="B19" s="51"/>
      <c r="C19" t="s">
        <v>399</v>
      </c>
      <c r="D19" s="175"/>
      <c r="E19" s="175"/>
      <c r="F19" s="175"/>
      <c r="G19" s="175"/>
      <c r="H19" s="175"/>
      <c r="I19" s="175"/>
      <c r="J19" s="175"/>
      <c r="K19" s="176"/>
      <c r="L19" s="176"/>
      <c r="M19" s="176"/>
      <c r="N19" s="176"/>
      <c r="O19" s="176"/>
      <c r="P19" s="176"/>
      <c r="Q19" s="175"/>
      <c r="R19" s="175"/>
      <c r="S19" s="170"/>
      <c r="T19" s="170"/>
    </row>
    <row r="20" spans="1:20" x14ac:dyDescent="0.15">
      <c r="C20" t="s">
        <v>403</v>
      </c>
    </row>
    <row r="53" spans="1:20" ht="17.25" customHeight="1" x14ac:dyDescent="0.2">
      <c r="A53" s="17" t="s">
        <v>400</v>
      </c>
    </row>
    <row r="54" spans="1:20" ht="12.95" customHeight="1" x14ac:dyDescent="0.2">
      <c r="A54" s="17"/>
    </row>
    <row r="55" spans="1:20" ht="18" customHeight="1" x14ac:dyDescent="0.15">
      <c r="Q55" s="38"/>
      <c r="R55" s="142" t="s">
        <v>371</v>
      </c>
      <c r="S55" s="38"/>
      <c r="T55" s="142" t="s">
        <v>673</v>
      </c>
    </row>
    <row r="56" spans="1:20" ht="18" customHeight="1" x14ac:dyDescent="0.15">
      <c r="A56" s="231" t="s">
        <v>388</v>
      </c>
      <c r="B56" s="231"/>
      <c r="C56" s="229" t="s">
        <v>640</v>
      </c>
      <c r="D56" s="230"/>
      <c r="E56" s="229" t="s">
        <v>641</v>
      </c>
      <c r="F56" s="230"/>
      <c r="G56" s="229" t="s">
        <v>642</v>
      </c>
      <c r="H56" s="230"/>
      <c r="I56" s="229" t="s">
        <v>643</v>
      </c>
      <c r="J56" s="230"/>
      <c r="K56" s="229" t="s">
        <v>644</v>
      </c>
      <c r="L56" s="230"/>
      <c r="M56" s="229" t="s">
        <v>645</v>
      </c>
      <c r="N56" s="230"/>
      <c r="O56" s="229" t="s">
        <v>646</v>
      </c>
      <c r="P56" s="230"/>
      <c r="Q56" s="229" t="s">
        <v>647</v>
      </c>
      <c r="R56" s="230"/>
      <c r="S56" s="229" t="s">
        <v>648</v>
      </c>
      <c r="T56" s="230"/>
    </row>
    <row r="57" spans="1:20" s="166" customFormat="1" ht="18" customHeight="1" x14ac:dyDescent="0.15">
      <c r="A57" s="231"/>
      <c r="B57" s="231"/>
      <c r="C57" s="147" t="s">
        <v>389</v>
      </c>
      <c r="D57" s="147" t="s">
        <v>366</v>
      </c>
      <c r="E57" s="147" t="s">
        <v>389</v>
      </c>
      <c r="F57" s="147" t="s">
        <v>366</v>
      </c>
      <c r="G57" s="147" t="s">
        <v>389</v>
      </c>
      <c r="H57" s="147" t="s">
        <v>366</v>
      </c>
      <c r="I57" s="147" t="s">
        <v>389</v>
      </c>
      <c r="J57" s="147" t="s">
        <v>366</v>
      </c>
      <c r="K57" s="147" t="s">
        <v>389</v>
      </c>
      <c r="L57" s="147" t="s">
        <v>366</v>
      </c>
      <c r="M57" s="147" t="s">
        <v>389</v>
      </c>
      <c r="N57" s="147" t="s">
        <v>366</v>
      </c>
      <c r="O57" s="147" t="s">
        <v>389</v>
      </c>
      <c r="P57" s="147" t="s">
        <v>366</v>
      </c>
      <c r="Q57" s="147" t="s">
        <v>389</v>
      </c>
      <c r="R57" s="147" t="s">
        <v>366</v>
      </c>
      <c r="S57" s="147" t="s">
        <v>401</v>
      </c>
      <c r="T57" s="147" t="s">
        <v>366</v>
      </c>
    </row>
    <row r="58" spans="1:20" ht="18" customHeight="1" x14ac:dyDescent="0.15">
      <c r="A58" s="225" t="s">
        <v>390</v>
      </c>
      <c r="B58" s="225"/>
      <c r="C58" s="177">
        <v>15423</v>
      </c>
      <c r="D58" s="177">
        <v>3680875</v>
      </c>
      <c r="E58" s="167">
        <v>15554</v>
      </c>
      <c r="F58" s="167">
        <v>3837036</v>
      </c>
      <c r="G58" s="167">
        <v>15757</v>
      </c>
      <c r="H58" s="167">
        <v>3936107</v>
      </c>
      <c r="I58" s="95">
        <v>15855</v>
      </c>
      <c r="J58" s="95">
        <v>4014551</v>
      </c>
      <c r="K58" s="178">
        <f>SUM(K59:K70)</f>
        <v>15833</v>
      </c>
      <c r="L58" s="178">
        <f>SUM(L59:L70)</f>
        <v>4066899</v>
      </c>
      <c r="M58" s="178">
        <f>SUM(M59:M70)</f>
        <v>15825</v>
      </c>
      <c r="N58" s="178">
        <f>SUM(N59:N70)</f>
        <v>4073744</v>
      </c>
      <c r="O58" s="178">
        <v>15867</v>
      </c>
      <c r="P58" s="178">
        <v>4087740</v>
      </c>
      <c r="Q58" s="167">
        <f>SUM(Q59:Q70)</f>
        <v>15951</v>
      </c>
      <c r="R58" s="167">
        <f>SUM(R59:R70)</f>
        <v>4077774</v>
      </c>
      <c r="S58" s="178">
        <v>16013</v>
      </c>
      <c r="T58" s="178">
        <v>4095135</v>
      </c>
    </row>
    <row r="59" spans="1:20" ht="18" customHeight="1" x14ac:dyDescent="0.15">
      <c r="A59" s="45"/>
      <c r="B59" s="23" t="s">
        <v>391</v>
      </c>
      <c r="C59" s="160">
        <v>3</v>
      </c>
      <c r="D59" s="160">
        <v>1426</v>
      </c>
      <c r="E59" s="160">
        <v>3</v>
      </c>
      <c r="F59" s="160">
        <v>1357</v>
      </c>
      <c r="G59" s="160">
        <v>41</v>
      </c>
      <c r="H59" s="160">
        <v>4736</v>
      </c>
      <c r="I59" s="95">
        <v>41</v>
      </c>
      <c r="J59" s="95">
        <v>8065</v>
      </c>
      <c r="K59" s="178">
        <v>42</v>
      </c>
      <c r="L59" s="178">
        <v>8065</v>
      </c>
      <c r="M59" s="178">
        <v>42</v>
      </c>
      <c r="N59" s="178">
        <v>8065</v>
      </c>
      <c r="O59" s="178">
        <v>42</v>
      </c>
      <c r="P59" s="178">
        <v>8065</v>
      </c>
      <c r="Q59" s="167">
        <v>42</v>
      </c>
      <c r="R59" s="167">
        <v>8065</v>
      </c>
      <c r="S59" s="178">
        <v>42</v>
      </c>
      <c r="T59" s="178">
        <v>8065</v>
      </c>
    </row>
    <row r="60" spans="1:20" ht="18" customHeight="1" x14ac:dyDescent="0.15">
      <c r="A60" s="173"/>
      <c r="B60" s="24" t="s">
        <v>392</v>
      </c>
      <c r="C60" s="177">
        <v>419</v>
      </c>
      <c r="D60" s="177">
        <v>174835</v>
      </c>
      <c r="E60" s="167">
        <v>430</v>
      </c>
      <c r="F60" s="167">
        <v>179954</v>
      </c>
      <c r="G60" s="167">
        <v>526</v>
      </c>
      <c r="H60" s="167">
        <v>197649</v>
      </c>
      <c r="I60" s="95">
        <v>543</v>
      </c>
      <c r="J60" s="95">
        <v>207161</v>
      </c>
      <c r="K60" s="178">
        <v>554</v>
      </c>
      <c r="L60" s="178">
        <v>213098</v>
      </c>
      <c r="M60" s="178">
        <v>561</v>
      </c>
      <c r="N60" s="178">
        <v>214790</v>
      </c>
      <c r="O60" s="178">
        <v>575</v>
      </c>
      <c r="P60" s="178">
        <v>220539</v>
      </c>
      <c r="Q60" s="167">
        <v>581</v>
      </c>
      <c r="R60" s="167">
        <v>225273</v>
      </c>
      <c r="S60" s="178">
        <v>587</v>
      </c>
      <c r="T60" s="178">
        <v>226934</v>
      </c>
    </row>
    <row r="61" spans="1:20" ht="18" customHeight="1" x14ac:dyDescent="0.15">
      <c r="A61" s="174" t="s">
        <v>393</v>
      </c>
      <c r="B61" s="24" t="s">
        <v>394</v>
      </c>
      <c r="C61" s="177">
        <v>1307</v>
      </c>
      <c r="D61" s="177">
        <v>280170</v>
      </c>
      <c r="E61" s="167">
        <v>1310</v>
      </c>
      <c r="F61" s="167">
        <v>282055</v>
      </c>
      <c r="G61" s="167">
        <v>1316</v>
      </c>
      <c r="H61" s="167">
        <v>285201</v>
      </c>
      <c r="I61" s="95">
        <v>1322</v>
      </c>
      <c r="J61" s="95">
        <v>286422</v>
      </c>
      <c r="K61" s="178">
        <v>1322</v>
      </c>
      <c r="L61" s="178">
        <v>287337</v>
      </c>
      <c r="M61" s="178">
        <v>1314</v>
      </c>
      <c r="N61" s="178">
        <v>284769</v>
      </c>
      <c r="O61" s="178">
        <v>1304</v>
      </c>
      <c r="P61" s="178">
        <v>284857</v>
      </c>
      <c r="Q61" s="167">
        <v>1299</v>
      </c>
      <c r="R61" s="167">
        <v>283837</v>
      </c>
      <c r="S61" s="178">
        <v>1299</v>
      </c>
      <c r="T61" s="178">
        <v>283278</v>
      </c>
    </row>
    <row r="62" spans="1:20" ht="18" customHeight="1" x14ac:dyDescent="0.15">
      <c r="A62" s="174" t="s">
        <v>395</v>
      </c>
      <c r="B62" s="24" t="s">
        <v>396</v>
      </c>
      <c r="C62" s="177">
        <v>3025</v>
      </c>
      <c r="D62" s="177">
        <v>401101</v>
      </c>
      <c r="E62" s="160">
        <v>3146</v>
      </c>
      <c r="F62" s="167">
        <v>424305</v>
      </c>
      <c r="G62" s="160">
        <v>3261</v>
      </c>
      <c r="H62" s="167">
        <v>445108</v>
      </c>
      <c r="I62" s="95">
        <v>3379</v>
      </c>
      <c r="J62" s="95">
        <v>464958</v>
      </c>
      <c r="K62" s="178">
        <v>3464</v>
      </c>
      <c r="L62" s="178">
        <v>478387</v>
      </c>
      <c r="M62" s="178">
        <v>3513</v>
      </c>
      <c r="N62" s="178">
        <v>486505</v>
      </c>
      <c r="O62" s="178">
        <v>3586</v>
      </c>
      <c r="P62" s="178">
        <v>497761</v>
      </c>
      <c r="Q62" s="160">
        <v>3643</v>
      </c>
      <c r="R62" s="167">
        <v>506386</v>
      </c>
      <c r="S62" s="178">
        <v>3726</v>
      </c>
      <c r="T62" s="178">
        <v>517614</v>
      </c>
    </row>
    <row r="63" spans="1:20" ht="18" customHeight="1" x14ac:dyDescent="0.15">
      <c r="A63" s="173"/>
      <c r="B63" s="24" t="s">
        <v>397</v>
      </c>
      <c r="C63" s="177">
        <v>19</v>
      </c>
      <c r="D63" s="177">
        <v>1282</v>
      </c>
      <c r="E63" s="167">
        <v>19</v>
      </c>
      <c r="F63" s="167">
        <v>1282</v>
      </c>
      <c r="G63" s="167">
        <v>19</v>
      </c>
      <c r="H63" s="167">
        <v>1282</v>
      </c>
      <c r="I63" s="95">
        <v>19</v>
      </c>
      <c r="J63" s="95">
        <v>1282</v>
      </c>
      <c r="K63" s="178">
        <v>16</v>
      </c>
      <c r="L63" s="178">
        <v>1010</v>
      </c>
      <c r="M63" s="178">
        <v>16</v>
      </c>
      <c r="N63" s="178">
        <v>1010</v>
      </c>
      <c r="O63" s="178">
        <v>14</v>
      </c>
      <c r="P63" s="178">
        <v>660</v>
      </c>
      <c r="Q63" s="167">
        <v>13</v>
      </c>
      <c r="R63" s="167">
        <v>574</v>
      </c>
      <c r="S63" s="178">
        <v>13</v>
      </c>
      <c r="T63" s="178">
        <v>574</v>
      </c>
    </row>
    <row r="64" spans="1:20" ht="18" customHeight="1" x14ac:dyDescent="0.15">
      <c r="A64" s="46"/>
      <c r="B64" s="24" t="s">
        <v>398</v>
      </c>
      <c r="C64" s="160">
        <v>0</v>
      </c>
      <c r="D64" s="160">
        <v>0</v>
      </c>
      <c r="E64" s="160">
        <v>0</v>
      </c>
      <c r="F64" s="160">
        <v>0</v>
      </c>
      <c r="G64" s="160">
        <v>0</v>
      </c>
      <c r="H64" s="160">
        <v>0</v>
      </c>
      <c r="I64" s="160">
        <v>0</v>
      </c>
      <c r="J64" s="160">
        <v>0</v>
      </c>
      <c r="K64" s="179">
        <v>0</v>
      </c>
      <c r="L64" s="179">
        <v>0</v>
      </c>
      <c r="M64" s="179">
        <v>0</v>
      </c>
      <c r="N64" s="179">
        <v>0</v>
      </c>
      <c r="O64" s="179">
        <v>0</v>
      </c>
      <c r="P64" s="179">
        <v>5</v>
      </c>
      <c r="Q64" s="160">
        <v>0</v>
      </c>
      <c r="R64" s="160">
        <v>5</v>
      </c>
      <c r="S64" s="179">
        <v>0</v>
      </c>
      <c r="T64" s="179">
        <v>0</v>
      </c>
    </row>
    <row r="65" spans="1:20" ht="18" customHeight="1" x14ac:dyDescent="0.15">
      <c r="A65" s="173"/>
      <c r="B65" s="23" t="s">
        <v>391</v>
      </c>
      <c r="C65" s="177">
        <v>15</v>
      </c>
      <c r="D65" s="177">
        <v>100844</v>
      </c>
      <c r="E65" s="167">
        <v>15</v>
      </c>
      <c r="F65" s="167">
        <v>100844</v>
      </c>
      <c r="G65" s="167">
        <v>15</v>
      </c>
      <c r="H65" s="167">
        <v>100844</v>
      </c>
      <c r="I65" s="95">
        <v>15</v>
      </c>
      <c r="J65" s="95">
        <v>100844</v>
      </c>
      <c r="K65" s="178">
        <v>14</v>
      </c>
      <c r="L65" s="178">
        <v>100365</v>
      </c>
      <c r="M65" s="178">
        <v>14</v>
      </c>
      <c r="N65" s="178">
        <v>100365</v>
      </c>
      <c r="O65" s="178">
        <v>14</v>
      </c>
      <c r="P65" s="178">
        <v>100365</v>
      </c>
      <c r="Q65" s="167">
        <v>14</v>
      </c>
      <c r="R65" s="167">
        <v>100573</v>
      </c>
      <c r="S65" s="178">
        <v>14</v>
      </c>
      <c r="T65" s="178">
        <v>100573</v>
      </c>
    </row>
    <row r="66" spans="1:20" ht="18" customHeight="1" x14ac:dyDescent="0.15">
      <c r="A66" s="173"/>
      <c r="B66" s="24" t="s">
        <v>392</v>
      </c>
      <c r="C66" s="177">
        <v>193</v>
      </c>
      <c r="D66" s="177">
        <v>127577</v>
      </c>
      <c r="E66" s="167">
        <v>192</v>
      </c>
      <c r="F66" s="167">
        <v>126853</v>
      </c>
      <c r="G66" s="167">
        <v>196</v>
      </c>
      <c r="H66" s="167">
        <v>128720</v>
      </c>
      <c r="I66" s="95">
        <v>196</v>
      </c>
      <c r="J66" s="95">
        <v>128923</v>
      </c>
      <c r="K66" s="178">
        <v>195</v>
      </c>
      <c r="L66" s="178">
        <v>128671</v>
      </c>
      <c r="M66" s="178">
        <v>192</v>
      </c>
      <c r="N66" s="178">
        <v>128975</v>
      </c>
      <c r="O66" s="178">
        <v>190</v>
      </c>
      <c r="P66" s="178">
        <v>124371</v>
      </c>
      <c r="Q66" s="167">
        <v>191</v>
      </c>
      <c r="R66" s="167">
        <v>122389</v>
      </c>
      <c r="S66" s="178">
        <v>192</v>
      </c>
      <c r="T66" s="178">
        <v>122664</v>
      </c>
    </row>
    <row r="67" spans="1:20" ht="18" customHeight="1" x14ac:dyDescent="0.15">
      <c r="A67" s="174" t="s">
        <v>398</v>
      </c>
      <c r="B67" s="24" t="s">
        <v>394</v>
      </c>
      <c r="C67" s="177">
        <v>3590</v>
      </c>
      <c r="D67" s="177">
        <v>2003557</v>
      </c>
      <c r="E67" s="167">
        <v>3660</v>
      </c>
      <c r="F67" s="167">
        <v>2138556</v>
      </c>
      <c r="G67" s="167">
        <v>3677</v>
      </c>
      <c r="H67" s="167">
        <v>2199223</v>
      </c>
      <c r="I67" s="95">
        <v>3716</v>
      </c>
      <c r="J67" s="95">
        <v>2253420</v>
      </c>
      <c r="K67" s="178">
        <v>3718</v>
      </c>
      <c r="L67" s="178">
        <v>2300087</v>
      </c>
      <c r="M67" s="178">
        <v>3732</v>
      </c>
      <c r="N67" s="178">
        <v>2307201</v>
      </c>
      <c r="O67" s="178">
        <v>3728</v>
      </c>
      <c r="P67" s="178">
        <v>2315568</v>
      </c>
      <c r="Q67" s="167">
        <v>3725</v>
      </c>
      <c r="R67" s="167">
        <v>2299160</v>
      </c>
      <c r="S67" s="178">
        <v>3748</v>
      </c>
      <c r="T67" s="178">
        <v>2311335</v>
      </c>
    </row>
    <row r="68" spans="1:20" ht="18" customHeight="1" x14ac:dyDescent="0.15">
      <c r="A68" s="173"/>
      <c r="B68" s="24" t="s">
        <v>396</v>
      </c>
      <c r="C68" s="177">
        <v>5446</v>
      </c>
      <c r="D68" s="177">
        <v>447645</v>
      </c>
      <c r="E68" s="167">
        <v>5392</v>
      </c>
      <c r="F68" s="167">
        <v>441994</v>
      </c>
      <c r="G68" s="167">
        <v>5335</v>
      </c>
      <c r="H68" s="167">
        <v>434738</v>
      </c>
      <c r="I68" s="95">
        <v>5284</v>
      </c>
      <c r="J68" s="95">
        <v>428008</v>
      </c>
      <c r="K68" s="178">
        <v>5194</v>
      </c>
      <c r="L68" s="178">
        <v>416884</v>
      </c>
      <c r="M68" s="178">
        <v>5150</v>
      </c>
      <c r="N68" s="178">
        <v>411996</v>
      </c>
      <c r="O68" s="178">
        <v>5131</v>
      </c>
      <c r="P68" s="178">
        <v>406418</v>
      </c>
      <c r="Q68" s="167">
        <v>5184</v>
      </c>
      <c r="R68" s="167">
        <v>405082</v>
      </c>
      <c r="S68" s="178">
        <v>5153</v>
      </c>
      <c r="T68" s="178">
        <v>399823</v>
      </c>
    </row>
    <row r="69" spans="1:20" ht="18" customHeight="1" x14ac:dyDescent="0.15">
      <c r="A69" s="173"/>
      <c r="B69" s="24" t="s">
        <v>397</v>
      </c>
      <c r="C69" s="177">
        <v>301</v>
      </c>
      <c r="D69" s="177">
        <v>5604</v>
      </c>
      <c r="E69" s="167">
        <v>301</v>
      </c>
      <c r="F69" s="167">
        <v>5606</v>
      </c>
      <c r="G69" s="167">
        <v>297</v>
      </c>
      <c r="H69" s="167">
        <v>5521</v>
      </c>
      <c r="I69" s="95">
        <v>292</v>
      </c>
      <c r="J69" s="95">
        <v>5397</v>
      </c>
      <c r="K69" s="178">
        <v>288</v>
      </c>
      <c r="L69" s="178">
        <v>5271</v>
      </c>
      <c r="M69" s="178">
        <v>289</v>
      </c>
      <c r="N69" s="178">
        <v>5263</v>
      </c>
      <c r="O69" s="178">
        <v>289</v>
      </c>
      <c r="P69" s="178">
        <v>5286</v>
      </c>
      <c r="Q69" s="167">
        <v>286</v>
      </c>
      <c r="R69" s="167">
        <v>5294</v>
      </c>
      <c r="S69" s="178">
        <v>283</v>
      </c>
      <c r="T69" s="178">
        <v>5261</v>
      </c>
    </row>
    <row r="70" spans="1:20" ht="18" customHeight="1" x14ac:dyDescent="0.15">
      <c r="A70" s="46"/>
      <c r="B70" s="24" t="s">
        <v>398</v>
      </c>
      <c r="C70" s="160">
        <v>1105</v>
      </c>
      <c r="D70" s="160">
        <v>136834</v>
      </c>
      <c r="E70" s="160">
        <v>1086</v>
      </c>
      <c r="F70" s="160">
        <v>134212</v>
      </c>
      <c r="G70" s="160">
        <v>1074</v>
      </c>
      <c r="H70" s="160">
        <v>133085</v>
      </c>
      <c r="I70" s="160">
        <v>1048</v>
      </c>
      <c r="J70" s="160">
        <v>130071</v>
      </c>
      <c r="K70" s="179">
        <v>1026</v>
      </c>
      <c r="L70" s="179">
        <v>127724</v>
      </c>
      <c r="M70" s="179">
        <v>1002</v>
      </c>
      <c r="N70" s="179">
        <v>124805</v>
      </c>
      <c r="O70" s="179">
        <v>994</v>
      </c>
      <c r="P70" s="179">
        <v>123847</v>
      </c>
      <c r="Q70" s="160">
        <v>973</v>
      </c>
      <c r="R70" s="160">
        <v>121136</v>
      </c>
      <c r="S70" s="178">
        <v>956</v>
      </c>
      <c r="T70" s="178">
        <v>119014</v>
      </c>
    </row>
    <row r="71" spans="1:20" ht="18" customHeight="1" x14ac:dyDescent="0.15">
      <c r="A71" s="38" t="s">
        <v>683</v>
      </c>
      <c r="B71" s="51"/>
      <c r="C71" s="175"/>
      <c r="D71" s="175"/>
      <c r="E71" s="175"/>
      <c r="F71" s="175"/>
      <c r="G71" s="175"/>
      <c r="H71" s="175"/>
      <c r="I71" s="175"/>
      <c r="J71" s="175"/>
      <c r="K71" s="176"/>
      <c r="L71" s="176"/>
      <c r="M71" s="176"/>
      <c r="N71" s="176"/>
      <c r="O71" s="176"/>
      <c r="P71" s="176"/>
      <c r="Q71" s="175"/>
      <c r="R71" s="175"/>
      <c r="S71" s="170"/>
      <c r="T71" s="170"/>
    </row>
    <row r="72" spans="1:20" ht="18" customHeight="1" x14ac:dyDescent="0.15">
      <c r="B72" s="51"/>
      <c r="C72" s="175"/>
      <c r="D72" s="175"/>
      <c r="E72" s="175"/>
      <c r="F72" s="175"/>
      <c r="G72" s="175"/>
      <c r="H72" s="175"/>
      <c r="I72" s="175"/>
      <c r="J72" s="175"/>
      <c r="K72" s="176"/>
      <c r="L72" s="176"/>
      <c r="M72" s="176"/>
      <c r="N72" s="176"/>
      <c r="O72" s="176"/>
      <c r="P72" s="176"/>
      <c r="Q72" s="175"/>
      <c r="R72" s="175"/>
      <c r="S72" s="170"/>
      <c r="T72" s="170"/>
    </row>
    <row r="73" spans="1:20" ht="18" customHeight="1" x14ac:dyDescent="0.15">
      <c r="G73" s="180"/>
      <c r="Q73" s="38"/>
      <c r="R73" s="142" t="s">
        <v>371</v>
      </c>
      <c r="S73" s="38"/>
      <c r="T73" s="142" t="s">
        <v>673</v>
      </c>
    </row>
    <row r="74" spans="1:20" ht="18" customHeight="1" x14ac:dyDescent="0.15">
      <c r="A74" s="231" t="s">
        <v>388</v>
      </c>
      <c r="B74" s="231"/>
      <c r="C74" s="229" t="s">
        <v>649</v>
      </c>
      <c r="D74" s="230"/>
      <c r="E74" s="229" t="s">
        <v>650</v>
      </c>
      <c r="F74" s="230"/>
      <c r="G74" s="229" t="s">
        <v>651</v>
      </c>
      <c r="H74" s="230"/>
      <c r="I74" s="229" t="s">
        <v>652</v>
      </c>
      <c r="J74" s="230"/>
      <c r="K74" s="229" t="s">
        <v>672</v>
      </c>
      <c r="L74" s="230"/>
      <c r="M74" s="229" t="s">
        <v>606</v>
      </c>
      <c r="N74" s="230"/>
      <c r="O74" s="229" t="s">
        <v>627</v>
      </c>
      <c r="P74" s="230"/>
      <c r="Q74" s="229" t="s">
        <v>639</v>
      </c>
      <c r="R74" s="230"/>
      <c r="S74" s="229" t="s">
        <v>675</v>
      </c>
      <c r="T74" s="230"/>
    </row>
    <row r="75" spans="1:20" s="166" customFormat="1" ht="18" customHeight="1" x14ac:dyDescent="0.15">
      <c r="A75" s="231"/>
      <c r="B75" s="231"/>
      <c r="C75" s="147" t="s">
        <v>402</v>
      </c>
      <c r="D75" s="147" t="s">
        <v>366</v>
      </c>
      <c r="E75" s="147" t="s">
        <v>389</v>
      </c>
      <c r="F75" s="147" t="s">
        <v>366</v>
      </c>
      <c r="G75" s="147" t="s">
        <v>389</v>
      </c>
      <c r="H75" s="147" t="s">
        <v>366</v>
      </c>
      <c r="I75" s="147" t="s">
        <v>389</v>
      </c>
      <c r="J75" s="147" t="s">
        <v>366</v>
      </c>
      <c r="K75" s="147" t="s">
        <v>389</v>
      </c>
      <c r="L75" s="147" t="s">
        <v>366</v>
      </c>
      <c r="M75" s="147" t="s">
        <v>389</v>
      </c>
      <c r="N75" s="147" t="s">
        <v>366</v>
      </c>
      <c r="O75" s="147" t="s">
        <v>389</v>
      </c>
      <c r="P75" s="147" t="s">
        <v>366</v>
      </c>
      <c r="Q75" s="147" t="s">
        <v>389</v>
      </c>
      <c r="R75" s="147" t="s">
        <v>366</v>
      </c>
      <c r="S75" s="147" t="s">
        <v>389</v>
      </c>
      <c r="T75" s="147" t="s">
        <v>366</v>
      </c>
    </row>
    <row r="76" spans="1:20" ht="18" customHeight="1" x14ac:dyDescent="0.15">
      <c r="A76" s="225" t="s">
        <v>390</v>
      </c>
      <c r="B76" s="225"/>
      <c r="C76" s="95">
        <f t="shared" ref="C76:N76" si="0">SUM(C77:C88)</f>
        <v>16069</v>
      </c>
      <c r="D76" s="95">
        <f t="shared" si="0"/>
        <v>4127638</v>
      </c>
      <c r="E76" s="95">
        <f t="shared" si="0"/>
        <v>16035</v>
      </c>
      <c r="F76" s="95">
        <f t="shared" si="0"/>
        <v>4119674</v>
      </c>
      <c r="G76" s="167">
        <f t="shared" si="0"/>
        <v>16073</v>
      </c>
      <c r="H76" s="167">
        <f t="shared" si="0"/>
        <v>4134572</v>
      </c>
      <c r="I76" s="167">
        <f t="shared" si="0"/>
        <v>16113</v>
      </c>
      <c r="J76" s="167">
        <f t="shared" si="0"/>
        <v>4153008.5199999996</v>
      </c>
      <c r="K76" s="167">
        <f t="shared" si="0"/>
        <v>16283</v>
      </c>
      <c r="L76" s="167">
        <f t="shared" si="0"/>
        <v>4179828</v>
      </c>
      <c r="M76" s="167">
        <f t="shared" si="0"/>
        <v>16048</v>
      </c>
      <c r="N76" s="167">
        <f t="shared" si="0"/>
        <v>4234812</v>
      </c>
      <c r="O76" s="167">
        <f t="shared" ref="O76:T76" si="1">SUM(O77:O88)</f>
        <v>16030</v>
      </c>
      <c r="P76" s="167">
        <f t="shared" si="1"/>
        <v>4276104</v>
      </c>
      <c r="Q76" s="167">
        <f t="shared" si="1"/>
        <v>16215</v>
      </c>
      <c r="R76" s="167">
        <f t="shared" si="1"/>
        <v>4309778</v>
      </c>
      <c r="S76" s="167">
        <f t="shared" si="1"/>
        <v>16422</v>
      </c>
      <c r="T76" s="167">
        <f t="shared" si="1"/>
        <v>4340551</v>
      </c>
    </row>
    <row r="77" spans="1:20" ht="18" customHeight="1" x14ac:dyDescent="0.15">
      <c r="A77" s="45"/>
      <c r="B77" s="23" t="s">
        <v>391</v>
      </c>
      <c r="C77" s="95">
        <v>42</v>
      </c>
      <c r="D77" s="95">
        <v>8065</v>
      </c>
      <c r="E77" s="95">
        <v>42</v>
      </c>
      <c r="F77" s="95">
        <v>8065</v>
      </c>
      <c r="G77" s="44">
        <v>41</v>
      </c>
      <c r="H77" s="44">
        <v>7962</v>
      </c>
      <c r="I77" s="44">
        <v>41</v>
      </c>
      <c r="J77" s="44">
        <v>7961.82</v>
      </c>
      <c r="K77" s="44">
        <v>41</v>
      </c>
      <c r="L77" s="44">
        <v>7962</v>
      </c>
      <c r="M77" s="44">
        <v>7</v>
      </c>
      <c r="N77" s="44">
        <v>7962</v>
      </c>
      <c r="O77" s="44">
        <v>5</v>
      </c>
      <c r="P77" s="44">
        <v>7962</v>
      </c>
      <c r="Q77" s="44">
        <v>5</v>
      </c>
      <c r="R77" s="44">
        <v>7962</v>
      </c>
      <c r="S77" s="44">
        <v>5</v>
      </c>
      <c r="T77" s="44">
        <v>7962</v>
      </c>
    </row>
    <row r="78" spans="1:20" ht="18" customHeight="1" x14ac:dyDescent="0.15">
      <c r="A78" s="173"/>
      <c r="B78" s="24" t="s">
        <v>392</v>
      </c>
      <c r="C78" s="95">
        <v>634</v>
      </c>
      <c r="D78" s="95">
        <v>236435</v>
      </c>
      <c r="E78" s="95">
        <v>640</v>
      </c>
      <c r="F78" s="95">
        <v>238271</v>
      </c>
      <c r="G78" s="44">
        <v>642</v>
      </c>
      <c r="H78" s="44">
        <v>238746</v>
      </c>
      <c r="I78" s="44">
        <v>650</v>
      </c>
      <c r="J78" s="44">
        <v>241368.72</v>
      </c>
      <c r="K78" s="44">
        <v>653</v>
      </c>
      <c r="L78" s="44">
        <v>241522</v>
      </c>
      <c r="M78" s="44">
        <v>440</v>
      </c>
      <c r="N78" s="44">
        <v>242053</v>
      </c>
      <c r="O78" s="44">
        <v>444</v>
      </c>
      <c r="P78" s="44">
        <v>243393</v>
      </c>
      <c r="Q78" s="44">
        <v>448</v>
      </c>
      <c r="R78" s="44">
        <v>243856</v>
      </c>
      <c r="S78" s="44">
        <v>453</v>
      </c>
      <c r="T78" s="44">
        <v>245345</v>
      </c>
    </row>
    <row r="79" spans="1:20" ht="18" customHeight="1" x14ac:dyDescent="0.15">
      <c r="A79" s="174" t="s">
        <v>393</v>
      </c>
      <c r="B79" s="24" t="s">
        <v>394</v>
      </c>
      <c r="C79" s="95">
        <v>1299</v>
      </c>
      <c r="D79" s="95">
        <v>284576</v>
      </c>
      <c r="E79" s="95">
        <v>1290</v>
      </c>
      <c r="F79" s="95">
        <v>282096</v>
      </c>
      <c r="G79" s="44">
        <v>1278</v>
      </c>
      <c r="H79" s="44">
        <v>280348</v>
      </c>
      <c r="I79" s="44">
        <v>1270</v>
      </c>
      <c r="J79" s="44">
        <v>279380.65999999997</v>
      </c>
      <c r="K79" s="44">
        <v>1256</v>
      </c>
      <c r="L79" s="44">
        <v>277257</v>
      </c>
      <c r="M79" s="44">
        <v>1243</v>
      </c>
      <c r="N79" s="44">
        <v>274889</v>
      </c>
      <c r="O79" s="44">
        <v>1239</v>
      </c>
      <c r="P79" s="44">
        <v>273767</v>
      </c>
      <c r="Q79" s="44">
        <v>1235</v>
      </c>
      <c r="R79" s="44">
        <v>273251</v>
      </c>
      <c r="S79" s="44">
        <v>1227</v>
      </c>
      <c r="T79" s="44">
        <v>271815</v>
      </c>
    </row>
    <row r="80" spans="1:20" ht="18" customHeight="1" x14ac:dyDescent="0.15">
      <c r="A80" s="174" t="s">
        <v>395</v>
      </c>
      <c r="B80" s="24" t="s">
        <v>396</v>
      </c>
      <c r="C80" s="95">
        <v>3777</v>
      </c>
      <c r="D80" s="95">
        <v>526558</v>
      </c>
      <c r="E80" s="95">
        <v>3844</v>
      </c>
      <c r="F80" s="95">
        <v>536933</v>
      </c>
      <c r="G80" s="44">
        <v>3904</v>
      </c>
      <c r="H80" s="44">
        <v>546077</v>
      </c>
      <c r="I80" s="44">
        <v>3970</v>
      </c>
      <c r="J80" s="44">
        <v>555442.4</v>
      </c>
      <c r="K80" s="44">
        <v>3997</v>
      </c>
      <c r="L80" s="44">
        <v>560377</v>
      </c>
      <c r="M80" s="44">
        <v>4028</v>
      </c>
      <c r="N80" s="44">
        <v>565159</v>
      </c>
      <c r="O80" s="44">
        <v>4068</v>
      </c>
      <c r="P80" s="44">
        <v>571454</v>
      </c>
      <c r="Q80" s="44">
        <v>4135</v>
      </c>
      <c r="R80" s="44">
        <v>579521</v>
      </c>
      <c r="S80" s="44">
        <v>4169</v>
      </c>
      <c r="T80" s="44">
        <v>583728</v>
      </c>
    </row>
    <row r="81" spans="1:20" ht="18" customHeight="1" x14ac:dyDescent="0.15">
      <c r="A81" s="173"/>
      <c r="B81" s="24" t="s">
        <v>397</v>
      </c>
      <c r="C81" s="95">
        <v>13</v>
      </c>
      <c r="D81" s="95">
        <v>574</v>
      </c>
      <c r="E81" s="95">
        <v>12</v>
      </c>
      <c r="F81" s="95">
        <v>571</v>
      </c>
      <c r="G81" s="44">
        <v>11</v>
      </c>
      <c r="H81" s="44">
        <v>464</v>
      </c>
      <c r="I81" s="44">
        <v>11</v>
      </c>
      <c r="J81" s="44">
        <v>464.01</v>
      </c>
      <c r="K81" s="44">
        <v>11</v>
      </c>
      <c r="L81" s="44">
        <v>464</v>
      </c>
      <c r="M81" s="44">
        <v>11</v>
      </c>
      <c r="N81" s="44">
        <v>464</v>
      </c>
      <c r="O81" s="44">
        <v>11</v>
      </c>
      <c r="P81" s="44">
        <v>464</v>
      </c>
      <c r="Q81" s="44">
        <v>11</v>
      </c>
      <c r="R81" s="44">
        <v>464</v>
      </c>
      <c r="S81" s="44">
        <v>11</v>
      </c>
      <c r="T81" s="44">
        <v>464</v>
      </c>
    </row>
    <row r="82" spans="1:20" ht="18" customHeight="1" x14ac:dyDescent="0.15">
      <c r="A82" s="46"/>
      <c r="B82" s="24" t="s">
        <v>398</v>
      </c>
      <c r="C82" s="160">
        <v>0</v>
      </c>
      <c r="D82" s="160">
        <v>0</v>
      </c>
      <c r="E82" s="95">
        <v>0</v>
      </c>
      <c r="F82" s="95">
        <v>0</v>
      </c>
      <c r="G82" s="44">
        <v>0</v>
      </c>
      <c r="H82" s="44">
        <v>0</v>
      </c>
      <c r="I82" s="44">
        <v>0</v>
      </c>
      <c r="J82" s="44">
        <v>0</v>
      </c>
      <c r="K82" s="44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4">
        <v>0</v>
      </c>
    </row>
    <row r="83" spans="1:20" ht="18" customHeight="1" x14ac:dyDescent="0.15">
      <c r="A83" s="173"/>
      <c r="B83" s="23" t="s">
        <v>391</v>
      </c>
      <c r="C83" s="95">
        <v>14</v>
      </c>
      <c r="D83" s="95">
        <v>100573</v>
      </c>
      <c r="E83" s="95">
        <v>14</v>
      </c>
      <c r="F83" s="95">
        <v>100573</v>
      </c>
      <c r="G83" s="44">
        <v>14</v>
      </c>
      <c r="H83" s="44">
        <v>100573</v>
      </c>
      <c r="I83" s="44">
        <v>14</v>
      </c>
      <c r="J83" s="44">
        <v>100554.38</v>
      </c>
      <c r="K83" s="44">
        <v>14</v>
      </c>
      <c r="L83" s="44">
        <v>100554</v>
      </c>
      <c r="M83" s="44">
        <v>14</v>
      </c>
      <c r="N83" s="44">
        <v>100554</v>
      </c>
      <c r="O83" s="44">
        <v>14</v>
      </c>
      <c r="P83" s="44">
        <v>100554</v>
      </c>
      <c r="Q83" s="44">
        <v>14</v>
      </c>
      <c r="R83" s="44">
        <v>100554</v>
      </c>
      <c r="S83" s="44">
        <v>14</v>
      </c>
      <c r="T83" s="44">
        <v>100554</v>
      </c>
    </row>
    <row r="84" spans="1:20" ht="18" customHeight="1" x14ac:dyDescent="0.15">
      <c r="A84" s="173"/>
      <c r="B84" s="24" t="s">
        <v>392</v>
      </c>
      <c r="C84" s="95">
        <v>192</v>
      </c>
      <c r="D84" s="95">
        <v>121336</v>
      </c>
      <c r="E84" s="95">
        <v>181</v>
      </c>
      <c r="F84" s="95">
        <v>102796</v>
      </c>
      <c r="G84" s="44">
        <v>180</v>
      </c>
      <c r="H84" s="44">
        <v>101371</v>
      </c>
      <c r="I84" s="44">
        <v>178</v>
      </c>
      <c r="J84" s="44">
        <v>100895.99999999997</v>
      </c>
      <c r="K84" s="44">
        <v>176</v>
      </c>
      <c r="L84" s="44">
        <v>101667</v>
      </c>
      <c r="M84" s="44">
        <v>179</v>
      </c>
      <c r="N84" s="44">
        <v>142333</v>
      </c>
      <c r="O84" s="44">
        <v>178</v>
      </c>
      <c r="P84" s="44">
        <v>145702</v>
      </c>
      <c r="Q84" s="44">
        <v>176</v>
      </c>
      <c r="R84" s="44">
        <v>145531</v>
      </c>
      <c r="S84" s="44">
        <v>180</v>
      </c>
      <c r="T84" s="44">
        <v>146187</v>
      </c>
    </row>
    <row r="85" spans="1:20" ht="18" customHeight="1" x14ac:dyDescent="0.15">
      <c r="A85" s="174" t="s">
        <v>398</v>
      </c>
      <c r="B85" s="24" t="s">
        <v>394</v>
      </c>
      <c r="C85" s="95">
        <v>3766</v>
      </c>
      <c r="D85" s="95">
        <v>2332543</v>
      </c>
      <c r="E85" s="95">
        <v>3751</v>
      </c>
      <c r="F85" s="95">
        <v>2340458</v>
      </c>
      <c r="G85" s="44">
        <v>3768</v>
      </c>
      <c r="H85" s="44">
        <v>2352914</v>
      </c>
      <c r="I85" s="44">
        <v>3772</v>
      </c>
      <c r="J85" s="44">
        <v>2361353.4099999997</v>
      </c>
      <c r="K85" s="44">
        <v>3787</v>
      </c>
      <c r="L85" s="44">
        <v>2382175</v>
      </c>
      <c r="M85" s="44">
        <v>3791</v>
      </c>
      <c r="N85" s="44">
        <v>2399781</v>
      </c>
      <c r="O85" s="44">
        <v>3795</v>
      </c>
      <c r="P85" s="44">
        <v>2439081</v>
      </c>
      <c r="Q85" s="44">
        <v>3819</v>
      </c>
      <c r="R85" s="44">
        <v>2466739</v>
      </c>
      <c r="S85" s="44">
        <v>3843</v>
      </c>
      <c r="T85" s="44">
        <v>2491639</v>
      </c>
    </row>
    <row r="86" spans="1:20" ht="18" customHeight="1" x14ac:dyDescent="0.15">
      <c r="A86" s="173"/>
      <c r="B86" s="24" t="s">
        <v>396</v>
      </c>
      <c r="C86" s="95">
        <v>5117</v>
      </c>
      <c r="D86" s="95">
        <v>395730</v>
      </c>
      <c r="E86" s="95">
        <v>5077</v>
      </c>
      <c r="F86" s="95">
        <v>391141</v>
      </c>
      <c r="G86" s="44">
        <v>5072</v>
      </c>
      <c r="H86" s="44">
        <v>389179</v>
      </c>
      <c r="I86" s="44">
        <v>5048</v>
      </c>
      <c r="J86" s="44">
        <v>388795.9</v>
      </c>
      <c r="K86" s="44">
        <v>5206</v>
      </c>
      <c r="L86" s="44">
        <v>393025</v>
      </c>
      <c r="M86" s="44">
        <v>5214</v>
      </c>
      <c r="N86" s="44">
        <v>388253</v>
      </c>
      <c r="O86" s="44">
        <v>5181</v>
      </c>
      <c r="P86" s="44">
        <v>383396</v>
      </c>
      <c r="Q86" s="44">
        <v>5310</v>
      </c>
      <c r="R86" s="44">
        <v>385078</v>
      </c>
      <c r="S86" s="44">
        <v>5479</v>
      </c>
      <c r="T86" s="44">
        <v>388772</v>
      </c>
    </row>
    <row r="87" spans="1:20" ht="18" customHeight="1" x14ac:dyDescent="0.15">
      <c r="A87" s="173"/>
      <c r="B87" s="24" t="s">
        <v>397</v>
      </c>
      <c r="C87" s="95">
        <v>284</v>
      </c>
      <c r="D87" s="95">
        <v>5275</v>
      </c>
      <c r="E87" s="95">
        <v>274</v>
      </c>
      <c r="F87" s="95">
        <v>5135</v>
      </c>
      <c r="G87" s="44">
        <v>268</v>
      </c>
      <c r="H87" s="44">
        <v>5090</v>
      </c>
      <c r="I87" s="44">
        <v>264</v>
      </c>
      <c r="J87" s="44">
        <v>5042.42</v>
      </c>
      <c r="K87" s="44">
        <v>263</v>
      </c>
      <c r="L87" s="44">
        <v>4900</v>
      </c>
      <c r="M87" s="44">
        <v>254</v>
      </c>
      <c r="N87" s="44">
        <v>4876</v>
      </c>
      <c r="O87" s="44">
        <v>254</v>
      </c>
      <c r="P87" s="44">
        <v>4900</v>
      </c>
      <c r="Q87" s="44">
        <v>253</v>
      </c>
      <c r="R87" s="44">
        <v>4841</v>
      </c>
      <c r="S87" s="44">
        <v>254</v>
      </c>
      <c r="T87" s="44">
        <v>4821</v>
      </c>
    </row>
    <row r="88" spans="1:20" ht="18" customHeight="1" x14ac:dyDescent="0.15">
      <c r="A88" s="46"/>
      <c r="B88" s="24" t="s">
        <v>398</v>
      </c>
      <c r="C88" s="95">
        <v>931</v>
      </c>
      <c r="D88" s="95">
        <v>115973</v>
      </c>
      <c r="E88" s="95">
        <v>910</v>
      </c>
      <c r="F88" s="95">
        <v>113635</v>
      </c>
      <c r="G88" s="44">
        <v>895</v>
      </c>
      <c r="H88" s="44">
        <v>111848</v>
      </c>
      <c r="I88" s="44">
        <v>895</v>
      </c>
      <c r="J88" s="44">
        <v>111748.8</v>
      </c>
      <c r="K88" s="44">
        <v>879</v>
      </c>
      <c r="L88" s="44">
        <v>109925</v>
      </c>
      <c r="M88" s="44">
        <v>867</v>
      </c>
      <c r="N88" s="44">
        <v>108488</v>
      </c>
      <c r="O88" s="44">
        <v>841</v>
      </c>
      <c r="P88" s="44">
        <v>105431</v>
      </c>
      <c r="Q88" s="44">
        <v>809</v>
      </c>
      <c r="R88" s="44">
        <v>101981</v>
      </c>
      <c r="S88" s="44">
        <v>787</v>
      </c>
      <c r="T88" s="44">
        <v>99264</v>
      </c>
    </row>
    <row r="89" spans="1:20" ht="18" customHeight="1" x14ac:dyDescent="0.15">
      <c r="A89" s="38" t="s">
        <v>683</v>
      </c>
      <c r="F89" t="s">
        <v>399</v>
      </c>
    </row>
    <row r="90" spans="1:20" x14ac:dyDescent="0.15">
      <c r="F90" t="s">
        <v>403</v>
      </c>
    </row>
  </sheetData>
  <sheetProtection formatCells="0" insertColumns="0" insertRows="0"/>
  <mergeCells count="27">
    <mergeCell ref="G56:H56"/>
    <mergeCell ref="A76:B76"/>
    <mergeCell ref="A74:B75"/>
    <mergeCell ref="C74:D74"/>
    <mergeCell ref="E74:F74"/>
    <mergeCell ref="A4:B5"/>
    <mergeCell ref="A6:B6"/>
    <mergeCell ref="C4:D4"/>
    <mergeCell ref="Q56:R56"/>
    <mergeCell ref="K74:L74"/>
    <mergeCell ref="M56:N56"/>
    <mergeCell ref="A58:B58"/>
    <mergeCell ref="I74:J74"/>
    <mergeCell ref="G74:H74"/>
    <mergeCell ref="E4:F4"/>
    <mergeCell ref="G4:H4"/>
    <mergeCell ref="I56:J56"/>
    <mergeCell ref="K56:L56"/>
    <mergeCell ref="A56:B57"/>
    <mergeCell ref="C56:D56"/>
    <mergeCell ref="E56:F56"/>
    <mergeCell ref="S56:T56"/>
    <mergeCell ref="M74:N74"/>
    <mergeCell ref="O74:P74"/>
    <mergeCell ref="S74:T74"/>
    <mergeCell ref="Q74:R74"/>
    <mergeCell ref="O56:P56"/>
  </mergeCells>
  <phoneticPr fontId="2"/>
  <pageMargins left="0.78740157480314965" right="0.78740157480314965" top="0.98425196850393704" bottom="0.98425196850393704" header="0.51181102362204722" footer="0.51181102362204722"/>
  <pageSetup paperSize="9" scale="63" orientation="landscape" verticalDpi="300" r:id="rId1"/>
  <headerFooter scaleWithDoc="0" alignWithMargins="0">
    <oddFooter>&amp;A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5727-DCF9-4A5A-85B8-C0C0DAD7D340}">
  <dimension ref="A1:E51"/>
  <sheetViews>
    <sheetView view="pageBreakPreview" zoomScaleNormal="100" zoomScaleSheetLayoutView="100" workbookViewId="0"/>
  </sheetViews>
  <sheetFormatPr defaultColWidth="9" defaultRowHeight="13.5" x14ac:dyDescent="0.15"/>
  <cols>
    <col min="2" max="2" width="10.125" customWidth="1"/>
    <col min="3" max="3" width="49" customWidth="1"/>
    <col min="4" max="4" width="35.75" customWidth="1"/>
    <col min="5" max="5" width="10" customWidth="1"/>
  </cols>
  <sheetData>
    <row r="1" spans="1:5" ht="17.25" x14ac:dyDescent="0.2">
      <c r="A1" s="17" t="s">
        <v>686</v>
      </c>
      <c r="B1" s="17"/>
    </row>
    <row r="2" spans="1:5" ht="12.95" customHeight="1" x14ac:dyDescent="0.2">
      <c r="A2" s="19"/>
      <c r="B2" s="19"/>
    </row>
    <row r="3" spans="1:5" ht="17.100000000000001" customHeight="1" x14ac:dyDescent="0.15">
      <c r="A3" s="1"/>
      <c r="B3" s="1"/>
      <c r="C3" s="1"/>
      <c r="D3" s="200" t="s">
        <v>765</v>
      </c>
      <c r="E3" s="200"/>
    </row>
    <row r="4" spans="1:5" ht="17.100000000000001" customHeight="1" x14ac:dyDescent="0.15">
      <c r="A4" s="197" t="s">
        <v>49</v>
      </c>
      <c r="B4" s="197" t="s">
        <v>50</v>
      </c>
      <c r="C4" s="197" t="s">
        <v>21</v>
      </c>
      <c r="D4" s="197"/>
      <c r="E4" s="201" t="s">
        <v>39</v>
      </c>
    </row>
    <row r="5" spans="1:5" ht="17.100000000000001" customHeight="1" x14ac:dyDescent="0.15">
      <c r="A5" s="197"/>
      <c r="B5" s="197"/>
      <c r="C5" s="40" t="s">
        <v>20</v>
      </c>
      <c r="D5" s="40" t="s">
        <v>27</v>
      </c>
      <c r="E5" s="202"/>
    </row>
    <row r="6" spans="1:5" ht="17.100000000000001" customHeight="1" x14ac:dyDescent="0.15">
      <c r="A6" s="24" t="s">
        <v>700</v>
      </c>
      <c r="B6" s="24" t="s">
        <v>701</v>
      </c>
      <c r="C6" s="16" t="s">
        <v>702</v>
      </c>
      <c r="D6" s="16" t="s">
        <v>703</v>
      </c>
      <c r="E6" s="69">
        <v>15380</v>
      </c>
    </row>
    <row r="7" spans="1:5" ht="17.100000000000001" customHeight="1" x14ac:dyDescent="0.15">
      <c r="A7" s="191" t="s">
        <v>82</v>
      </c>
      <c r="B7" s="198" t="s">
        <v>704</v>
      </c>
      <c r="C7" s="16" t="s">
        <v>705</v>
      </c>
      <c r="D7" s="193" t="s">
        <v>706</v>
      </c>
      <c r="E7" s="195">
        <v>4820</v>
      </c>
    </row>
    <row r="8" spans="1:5" ht="17.100000000000001" customHeight="1" x14ac:dyDescent="0.15">
      <c r="A8" s="192"/>
      <c r="B8" s="199"/>
      <c r="C8" s="16" t="s">
        <v>707</v>
      </c>
      <c r="D8" s="194"/>
      <c r="E8" s="196"/>
    </row>
    <row r="9" spans="1:5" ht="17.100000000000001" customHeight="1" x14ac:dyDescent="0.15">
      <c r="A9" s="24" t="s">
        <v>82</v>
      </c>
      <c r="B9" s="24" t="s">
        <v>708</v>
      </c>
      <c r="C9" s="16" t="s">
        <v>709</v>
      </c>
      <c r="D9" s="16" t="s">
        <v>82</v>
      </c>
      <c r="E9" s="34">
        <v>1200</v>
      </c>
    </row>
    <row r="10" spans="1:5" ht="17.100000000000001" customHeight="1" x14ac:dyDescent="0.15">
      <c r="A10" s="24" t="s">
        <v>82</v>
      </c>
      <c r="B10" s="24" t="s">
        <v>710</v>
      </c>
      <c r="C10" s="16" t="s">
        <v>711</v>
      </c>
      <c r="D10" s="16" t="s">
        <v>82</v>
      </c>
      <c r="E10" s="34">
        <v>6600</v>
      </c>
    </row>
    <row r="11" spans="1:5" ht="17.100000000000001" customHeight="1" x14ac:dyDescent="0.15">
      <c r="A11" s="24" t="s">
        <v>82</v>
      </c>
      <c r="B11" s="24" t="s">
        <v>712</v>
      </c>
      <c r="C11" s="16" t="s">
        <v>713</v>
      </c>
      <c r="D11" s="16" t="s">
        <v>714</v>
      </c>
      <c r="E11" s="34">
        <v>43900</v>
      </c>
    </row>
    <row r="12" spans="1:5" ht="17.100000000000001" customHeight="1" x14ac:dyDescent="0.15">
      <c r="A12" s="24" t="s">
        <v>82</v>
      </c>
      <c r="B12" s="24" t="s">
        <v>715</v>
      </c>
      <c r="C12" s="16" t="s">
        <v>716</v>
      </c>
      <c r="D12" s="16" t="s">
        <v>717</v>
      </c>
      <c r="E12" s="34">
        <v>10250</v>
      </c>
    </row>
    <row r="13" spans="1:5" ht="17.100000000000001" customHeight="1" x14ac:dyDescent="0.15">
      <c r="A13" s="24" t="s">
        <v>82</v>
      </c>
      <c r="B13" s="24" t="s">
        <v>718</v>
      </c>
      <c r="C13" s="16" t="s">
        <v>719</v>
      </c>
      <c r="D13" s="16" t="s">
        <v>720</v>
      </c>
      <c r="E13" s="34">
        <v>3410</v>
      </c>
    </row>
    <row r="14" spans="1:5" ht="17.100000000000001" customHeight="1" x14ac:dyDescent="0.15">
      <c r="A14" s="24" t="s">
        <v>82</v>
      </c>
      <c r="B14" s="24" t="s">
        <v>721</v>
      </c>
      <c r="C14" s="16" t="s">
        <v>722</v>
      </c>
      <c r="D14" s="16" t="s">
        <v>703</v>
      </c>
      <c r="E14" s="34">
        <v>37880</v>
      </c>
    </row>
    <row r="15" spans="1:5" ht="17.100000000000001" customHeight="1" x14ac:dyDescent="0.15">
      <c r="A15" s="24" t="s">
        <v>82</v>
      </c>
      <c r="B15" s="24" t="s">
        <v>723</v>
      </c>
      <c r="C15" s="16" t="s">
        <v>724</v>
      </c>
      <c r="D15" s="16" t="s">
        <v>725</v>
      </c>
      <c r="E15" s="34">
        <v>23180</v>
      </c>
    </row>
    <row r="16" spans="1:5" ht="17.100000000000001" customHeight="1" x14ac:dyDescent="0.15">
      <c r="A16" s="191" t="s">
        <v>82</v>
      </c>
      <c r="B16" s="191" t="s">
        <v>726</v>
      </c>
      <c r="C16" s="16" t="s">
        <v>727</v>
      </c>
      <c r="D16" s="193" t="s">
        <v>728</v>
      </c>
      <c r="E16" s="195">
        <v>750</v>
      </c>
    </row>
    <row r="17" spans="1:5" ht="17.100000000000001" customHeight="1" x14ac:dyDescent="0.15">
      <c r="A17" s="192"/>
      <c r="B17" s="192"/>
      <c r="C17" s="16" t="s">
        <v>729</v>
      </c>
      <c r="D17" s="194"/>
      <c r="E17" s="196"/>
    </row>
    <row r="18" spans="1:5" ht="17.100000000000001" customHeight="1" x14ac:dyDescent="0.15">
      <c r="A18" s="24" t="s">
        <v>82</v>
      </c>
      <c r="B18" s="24" t="s">
        <v>730</v>
      </c>
      <c r="C18" s="16" t="s">
        <v>731</v>
      </c>
      <c r="D18" s="16" t="s">
        <v>717</v>
      </c>
      <c r="E18" s="34">
        <v>5100</v>
      </c>
    </row>
    <row r="19" spans="1:5" ht="17.100000000000001" customHeight="1" x14ac:dyDescent="0.15">
      <c r="A19" s="24" t="s">
        <v>82</v>
      </c>
      <c r="B19" s="24" t="s">
        <v>732</v>
      </c>
      <c r="C19" s="16" t="s">
        <v>733</v>
      </c>
      <c r="D19" s="16" t="s">
        <v>734</v>
      </c>
      <c r="E19" s="34">
        <v>4100</v>
      </c>
    </row>
    <row r="20" spans="1:5" ht="17.100000000000001" customHeight="1" x14ac:dyDescent="0.15">
      <c r="A20" s="24" t="s">
        <v>82</v>
      </c>
      <c r="B20" s="24" t="s">
        <v>735</v>
      </c>
      <c r="C20" s="16" t="s">
        <v>736</v>
      </c>
      <c r="D20" s="16" t="s">
        <v>717</v>
      </c>
      <c r="E20" s="34">
        <v>7200</v>
      </c>
    </row>
    <row r="21" spans="1:5" ht="17.100000000000001" customHeight="1" x14ac:dyDescent="0.15">
      <c r="A21" s="24" t="s">
        <v>737</v>
      </c>
      <c r="B21" s="24" t="s">
        <v>738</v>
      </c>
      <c r="C21" s="22" t="s">
        <v>739</v>
      </c>
      <c r="D21" s="16" t="s">
        <v>740</v>
      </c>
      <c r="E21" s="34">
        <v>1300</v>
      </c>
    </row>
    <row r="22" spans="1:5" ht="17.100000000000001" customHeight="1" x14ac:dyDescent="0.15">
      <c r="A22" s="24" t="s">
        <v>82</v>
      </c>
      <c r="B22" s="24" t="s">
        <v>741</v>
      </c>
      <c r="C22" s="16" t="s">
        <v>742</v>
      </c>
      <c r="D22" s="16" t="s">
        <v>743</v>
      </c>
      <c r="E22" s="34">
        <v>7090</v>
      </c>
    </row>
    <row r="23" spans="1:5" ht="17.100000000000001" customHeight="1" x14ac:dyDescent="0.15">
      <c r="A23" s="24" t="s">
        <v>82</v>
      </c>
      <c r="B23" s="24" t="s">
        <v>744</v>
      </c>
      <c r="C23" s="16" t="s">
        <v>745</v>
      </c>
      <c r="D23" s="16" t="s">
        <v>714</v>
      </c>
      <c r="E23" s="34">
        <v>4000</v>
      </c>
    </row>
    <row r="24" spans="1:5" ht="17.100000000000001" customHeight="1" x14ac:dyDescent="0.15">
      <c r="A24" s="24" t="s">
        <v>746</v>
      </c>
      <c r="B24" s="24" t="s">
        <v>746</v>
      </c>
      <c r="C24" s="16" t="s">
        <v>747</v>
      </c>
      <c r="D24" s="16" t="s">
        <v>714</v>
      </c>
      <c r="E24" s="34">
        <v>7260</v>
      </c>
    </row>
    <row r="25" spans="1:5" ht="17.100000000000001" customHeight="1" x14ac:dyDescent="0.15">
      <c r="A25" t="s">
        <v>653</v>
      </c>
      <c r="B25" s="51"/>
      <c r="E25" s="52"/>
    </row>
    <row r="26" spans="1:5" x14ac:dyDescent="0.15">
      <c r="A26" s="51"/>
      <c r="B26" s="51"/>
      <c r="E26" s="52"/>
    </row>
    <row r="27" spans="1:5" x14ac:dyDescent="0.15">
      <c r="A27" s="51"/>
    </row>
    <row r="28" spans="1:5" ht="17.25" x14ac:dyDescent="0.2">
      <c r="A28" s="17"/>
      <c r="B28" s="17"/>
    </row>
    <row r="29" spans="1:5" x14ac:dyDescent="0.15">
      <c r="A29" s="1"/>
      <c r="B29" s="1"/>
      <c r="C29" s="1"/>
      <c r="D29" s="1"/>
      <c r="E29" s="1"/>
    </row>
    <row r="30" spans="1:5" x14ac:dyDescent="0.15">
      <c r="A30" s="37"/>
      <c r="B30" s="37"/>
      <c r="C30" s="37"/>
      <c r="D30" s="37"/>
      <c r="E30" s="49"/>
    </row>
    <row r="31" spans="1:5" x14ac:dyDescent="0.15">
      <c r="A31" s="37"/>
      <c r="B31" s="37"/>
      <c r="C31" s="4"/>
      <c r="D31" s="4"/>
      <c r="E31" s="49"/>
    </row>
    <row r="32" spans="1:5" x14ac:dyDescent="0.15">
      <c r="A32" s="5"/>
      <c r="B32" s="5"/>
      <c r="C32" s="1"/>
      <c r="D32" s="1"/>
      <c r="E32" s="6"/>
    </row>
    <row r="33" spans="1:5" x14ac:dyDescent="0.15">
      <c r="A33" s="37"/>
      <c r="B33" s="37"/>
      <c r="C33" s="1"/>
      <c r="D33" s="37"/>
      <c r="E33" s="50"/>
    </row>
    <row r="34" spans="1:5" x14ac:dyDescent="0.15">
      <c r="A34" s="37"/>
      <c r="B34" s="37"/>
      <c r="C34" s="1"/>
      <c r="D34" s="37"/>
      <c r="E34" s="50"/>
    </row>
    <row r="35" spans="1:5" x14ac:dyDescent="0.15">
      <c r="A35" s="5"/>
      <c r="B35" s="5"/>
      <c r="C35" s="1"/>
      <c r="D35" s="1"/>
      <c r="E35" s="9"/>
    </row>
    <row r="36" spans="1:5" x14ac:dyDescent="0.15">
      <c r="A36" s="5"/>
      <c r="B36" s="5"/>
      <c r="C36" s="1"/>
      <c r="D36" s="1"/>
      <c r="E36" s="9"/>
    </row>
    <row r="37" spans="1:5" x14ac:dyDescent="0.15">
      <c r="A37" s="5"/>
      <c r="B37" s="5"/>
      <c r="C37" s="1"/>
      <c r="D37" s="1"/>
      <c r="E37" s="9"/>
    </row>
    <row r="38" spans="1:5" x14ac:dyDescent="0.15">
      <c r="A38" s="5"/>
      <c r="B38" s="5"/>
      <c r="C38" s="1"/>
      <c r="D38" s="1"/>
      <c r="E38" s="9"/>
    </row>
    <row r="39" spans="1:5" x14ac:dyDescent="0.15">
      <c r="A39" s="5"/>
      <c r="B39" s="5"/>
      <c r="C39" s="1"/>
      <c r="D39" s="1"/>
      <c r="E39" s="9"/>
    </row>
    <row r="40" spans="1:5" x14ac:dyDescent="0.15">
      <c r="A40" s="5"/>
      <c r="B40" s="5"/>
      <c r="C40" s="1"/>
      <c r="D40" s="1"/>
      <c r="E40" s="9"/>
    </row>
    <row r="41" spans="1:5" x14ac:dyDescent="0.15">
      <c r="A41" s="5"/>
      <c r="B41" s="5"/>
      <c r="C41" s="1"/>
      <c r="D41" s="1"/>
      <c r="E41" s="9"/>
    </row>
    <row r="42" spans="1:5" x14ac:dyDescent="0.15">
      <c r="A42" s="4"/>
      <c r="B42" s="7"/>
      <c r="C42" s="1"/>
      <c r="D42" s="8"/>
      <c r="E42" s="6"/>
    </row>
    <row r="43" spans="1:5" x14ac:dyDescent="0.15">
      <c r="A43" s="5"/>
      <c r="B43" s="5"/>
      <c r="C43" s="1"/>
      <c r="D43" s="1"/>
      <c r="E43" s="9"/>
    </row>
    <row r="44" spans="1:5" x14ac:dyDescent="0.15">
      <c r="A44" s="5"/>
      <c r="B44" s="5"/>
      <c r="C44" s="1"/>
      <c r="D44" s="1"/>
      <c r="E44" s="9"/>
    </row>
    <row r="45" spans="1:5" x14ac:dyDescent="0.15">
      <c r="A45" s="5"/>
      <c r="B45" s="5"/>
      <c r="C45" s="1"/>
      <c r="D45" s="1"/>
      <c r="E45" s="9"/>
    </row>
    <row r="46" spans="1:5" x14ac:dyDescent="0.15">
      <c r="A46" s="5"/>
      <c r="B46" s="5"/>
      <c r="C46" s="10"/>
      <c r="D46" s="1"/>
      <c r="E46" s="9"/>
    </row>
    <row r="47" spans="1:5" x14ac:dyDescent="0.15">
      <c r="A47" s="5"/>
      <c r="B47" s="5"/>
      <c r="C47" s="1"/>
      <c r="D47" s="1"/>
      <c r="E47" s="9"/>
    </row>
    <row r="48" spans="1:5" x14ac:dyDescent="0.15">
      <c r="A48" s="5"/>
      <c r="B48" s="5"/>
      <c r="C48" s="1"/>
      <c r="D48" s="1"/>
      <c r="E48" s="9"/>
    </row>
    <row r="49" spans="1:5" x14ac:dyDescent="0.15">
      <c r="A49" s="5"/>
      <c r="B49" s="5"/>
      <c r="C49" s="1"/>
      <c r="D49" s="1"/>
      <c r="E49" s="9"/>
    </row>
    <row r="50" spans="1:5" x14ac:dyDescent="0.15">
      <c r="A50" s="5"/>
      <c r="B50" s="5"/>
      <c r="C50" s="1"/>
      <c r="D50" s="1"/>
      <c r="E50" s="9"/>
    </row>
    <row r="51" spans="1:5" x14ac:dyDescent="0.15">
      <c r="A51" s="5"/>
      <c r="B51" s="5"/>
      <c r="C51" s="1"/>
      <c r="D51" s="1"/>
      <c r="E51" s="9"/>
    </row>
  </sheetData>
  <mergeCells count="13">
    <mergeCell ref="C4:D4"/>
    <mergeCell ref="B7:B8"/>
    <mergeCell ref="D3:E3"/>
    <mergeCell ref="A4:A5"/>
    <mergeCell ref="B4:B5"/>
    <mergeCell ref="E4:E5"/>
    <mergeCell ref="A7:A8"/>
    <mergeCell ref="B16:B17"/>
    <mergeCell ref="D16:D17"/>
    <mergeCell ref="E16:E17"/>
    <mergeCell ref="A16:A17"/>
    <mergeCell ref="D7:D8"/>
    <mergeCell ref="E7:E8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4721-12F2-40D6-B44F-C6ED95DE4886}">
  <dimension ref="A1:M36"/>
  <sheetViews>
    <sheetView view="pageBreakPreview" zoomScaleNormal="100" zoomScaleSheetLayoutView="100" workbookViewId="0">
      <selection sqref="A1:B1"/>
    </sheetView>
  </sheetViews>
  <sheetFormatPr defaultColWidth="9" defaultRowHeight="13.5" x14ac:dyDescent="0.15"/>
  <cols>
    <col min="1" max="13" width="9.125" style="126" customWidth="1"/>
    <col min="14" max="16384" width="9" style="126"/>
  </cols>
  <sheetData>
    <row r="1" spans="1:13" ht="16.5" customHeight="1" x14ac:dyDescent="0.2">
      <c r="A1" s="205" t="s">
        <v>22</v>
      </c>
      <c r="B1" s="20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3" ht="12.95" customHeight="1" x14ac:dyDescent="0.2">
      <c r="A2" s="124"/>
      <c r="B2" s="124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3" ht="17.100000000000001" customHeight="1" x14ac:dyDescent="0.15">
      <c r="A3" s="125"/>
      <c r="B3" s="125"/>
      <c r="C3" s="125"/>
      <c r="D3" s="125"/>
      <c r="E3" s="125"/>
      <c r="F3" s="125"/>
      <c r="G3" s="125"/>
      <c r="H3" s="125"/>
      <c r="I3" s="125"/>
      <c r="J3" s="125"/>
      <c r="L3" s="204" t="s">
        <v>40</v>
      </c>
      <c r="M3" s="204"/>
    </row>
    <row r="4" spans="1:13" ht="17.100000000000001" customHeight="1" x14ac:dyDescent="0.15">
      <c r="A4" s="203" t="s">
        <v>41</v>
      </c>
      <c r="B4" s="203" t="s">
        <v>23</v>
      </c>
      <c r="C4" s="203"/>
      <c r="D4" s="203" t="s">
        <v>24</v>
      </c>
      <c r="E4" s="203"/>
      <c r="F4" s="203" t="s">
        <v>25</v>
      </c>
      <c r="G4" s="203"/>
      <c r="H4" s="206" t="s">
        <v>75</v>
      </c>
      <c r="I4" s="206"/>
      <c r="J4" s="206"/>
      <c r="K4" s="206"/>
      <c r="L4" s="203" t="s">
        <v>44</v>
      </c>
      <c r="M4" s="203"/>
    </row>
    <row r="5" spans="1:13" ht="17.100000000000001" customHeight="1" x14ac:dyDescent="0.15">
      <c r="A5" s="203"/>
      <c r="B5" s="203"/>
      <c r="C5" s="203"/>
      <c r="D5" s="203"/>
      <c r="E5" s="203"/>
      <c r="F5" s="203"/>
      <c r="G5" s="203"/>
      <c r="H5" s="203" t="s">
        <v>45</v>
      </c>
      <c r="I5" s="203"/>
      <c r="J5" s="203" t="s">
        <v>46</v>
      </c>
      <c r="K5" s="203"/>
      <c r="L5" s="203"/>
      <c r="M5" s="203"/>
    </row>
    <row r="6" spans="1:13" ht="17.100000000000001" customHeight="1" x14ac:dyDescent="0.15">
      <c r="A6" s="203"/>
      <c r="B6" s="127" t="s">
        <v>47</v>
      </c>
      <c r="C6" s="127" t="s">
        <v>48</v>
      </c>
      <c r="D6" s="127" t="s">
        <v>47</v>
      </c>
      <c r="E6" s="127" t="s">
        <v>48</v>
      </c>
      <c r="F6" s="127" t="s">
        <v>47</v>
      </c>
      <c r="G6" s="127" t="s">
        <v>48</v>
      </c>
      <c r="H6" s="127" t="s">
        <v>47</v>
      </c>
      <c r="I6" s="127" t="s">
        <v>48</v>
      </c>
      <c r="J6" s="127" t="s">
        <v>47</v>
      </c>
      <c r="K6" s="127" t="s">
        <v>48</v>
      </c>
      <c r="L6" s="127" t="s">
        <v>47</v>
      </c>
      <c r="M6" s="127" t="s">
        <v>48</v>
      </c>
    </row>
    <row r="7" spans="1:13" ht="17.100000000000001" customHeight="1" x14ac:dyDescent="0.15">
      <c r="A7" s="127" t="s">
        <v>73</v>
      </c>
      <c r="B7" s="128">
        <f t="shared" ref="B7:B15" si="0">SUM(D7,F7,H7,J7)</f>
        <v>1057</v>
      </c>
      <c r="C7" s="129">
        <f t="shared" ref="C7:C15" si="1">SUM(E7,G7,I7,K7)</f>
        <v>14659.400000000001</v>
      </c>
      <c r="D7" s="130">
        <v>12</v>
      </c>
      <c r="E7" s="130">
        <v>3913</v>
      </c>
      <c r="F7" s="130">
        <v>84</v>
      </c>
      <c r="G7" s="130">
        <v>1947</v>
      </c>
      <c r="H7" s="130">
        <v>954</v>
      </c>
      <c r="I7" s="131">
        <v>8751.7000000000007</v>
      </c>
      <c r="J7" s="130">
        <v>7</v>
      </c>
      <c r="K7" s="131">
        <v>47.7</v>
      </c>
      <c r="L7" s="130">
        <v>5</v>
      </c>
      <c r="M7" s="131">
        <v>138</v>
      </c>
    </row>
    <row r="8" spans="1:13" ht="17.100000000000001" customHeight="1" x14ac:dyDescent="0.15">
      <c r="A8" s="127" t="s">
        <v>654</v>
      </c>
      <c r="B8" s="128">
        <f t="shared" si="0"/>
        <v>1034</v>
      </c>
      <c r="C8" s="129">
        <f t="shared" si="1"/>
        <v>14398.4</v>
      </c>
      <c r="D8" s="130">
        <v>11</v>
      </c>
      <c r="E8" s="130">
        <v>3874</v>
      </c>
      <c r="F8" s="130">
        <v>84</v>
      </c>
      <c r="G8" s="130">
        <v>1947</v>
      </c>
      <c r="H8" s="130">
        <v>934</v>
      </c>
      <c r="I8" s="131">
        <v>8537.7999999999993</v>
      </c>
      <c r="J8" s="130">
        <v>5</v>
      </c>
      <c r="K8" s="131">
        <v>39.6</v>
      </c>
      <c r="L8" s="130">
        <v>5</v>
      </c>
      <c r="M8" s="131">
        <v>138</v>
      </c>
    </row>
    <row r="9" spans="1:13" ht="17.100000000000001" customHeight="1" x14ac:dyDescent="0.15">
      <c r="A9" s="127" t="s">
        <v>655</v>
      </c>
      <c r="B9" s="128">
        <f t="shared" si="0"/>
        <v>1032</v>
      </c>
      <c r="C9" s="129">
        <f t="shared" si="1"/>
        <v>14487.6</v>
      </c>
      <c r="D9" s="130">
        <v>11</v>
      </c>
      <c r="E9" s="130">
        <v>3874</v>
      </c>
      <c r="F9" s="130">
        <v>84</v>
      </c>
      <c r="G9" s="130">
        <v>1947</v>
      </c>
      <c r="H9" s="130">
        <v>932</v>
      </c>
      <c r="I9" s="131">
        <v>8627</v>
      </c>
      <c r="J9" s="130">
        <v>5</v>
      </c>
      <c r="K9" s="131">
        <v>39.6</v>
      </c>
      <c r="L9" s="130">
        <v>5</v>
      </c>
      <c r="M9" s="131">
        <v>138</v>
      </c>
    </row>
    <row r="10" spans="1:13" ht="17.100000000000001" customHeight="1" x14ac:dyDescent="0.15">
      <c r="A10" s="127" t="s">
        <v>656</v>
      </c>
      <c r="B10" s="128">
        <f t="shared" si="0"/>
        <v>1030</v>
      </c>
      <c r="C10" s="129">
        <f t="shared" si="1"/>
        <v>14494.4</v>
      </c>
      <c r="D10" s="132">
        <v>11</v>
      </c>
      <c r="E10" s="132">
        <v>3874</v>
      </c>
      <c r="F10" s="132">
        <v>83</v>
      </c>
      <c r="G10" s="132">
        <v>1948</v>
      </c>
      <c r="H10" s="132">
        <v>931</v>
      </c>
      <c r="I10" s="133">
        <v>8632.7999999999993</v>
      </c>
      <c r="J10" s="132">
        <v>5</v>
      </c>
      <c r="K10" s="133">
        <v>39.6</v>
      </c>
      <c r="L10" s="132">
        <v>5</v>
      </c>
      <c r="M10" s="133">
        <v>138</v>
      </c>
    </row>
    <row r="11" spans="1:13" ht="17.100000000000001" customHeight="1" x14ac:dyDescent="0.15">
      <c r="A11" s="127" t="s">
        <v>657</v>
      </c>
      <c r="B11" s="128">
        <f t="shared" si="0"/>
        <v>1021</v>
      </c>
      <c r="C11" s="129">
        <f t="shared" si="1"/>
        <v>14442.2</v>
      </c>
      <c r="D11" s="130">
        <v>11</v>
      </c>
      <c r="E11" s="130">
        <v>3874</v>
      </c>
      <c r="F11" s="130">
        <v>81</v>
      </c>
      <c r="G11" s="130">
        <v>1952</v>
      </c>
      <c r="H11" s="130">
        <v>924</v>
      </c>
      <c r="I11" s="131">
        <v>8576.6</v>
      </c>
      <c r="J11" s="130">
        <v>5</v>
      </c>
      <c r="K11" s="131">
        <v>39.6</v>
      </c>
      <c r="L11" s="130">
        <v>5</v>
      </c>
      <c r="M11" s="131">
        <v>138</v>
      </c>
    </row>
    <row r="12" spans="1:13" ht="17.100000000000001" customHeight="1" x14ac:dyDescent="0.15">
      <c r="A12" s="127" t="s">
        <v>658</v>
      </c>
      <c r="B12" s="128">
        <f t="shared" si="0"/>
        <v>1018</v>
      </c>
      <c r="C12" s="129">
        <f t="shared" si="1"/>
        <v>14498.7</v>
      </c>
      <c r="D12" s="130">
        <v>11</v>
      </c>
      <c r="E12" s="130">
        <v>3874</v>
      </c>
      <c r="F12" s="130">
        <v>84</v>
      </c>
      <c r="G12" s="130">
        <v>1970</v>
      </c>
      <c r="H12" s="130">
        <v>920</v>
      </c>
      <c r="I12" s="131">
        <v>8621.1</v>
      </c>
      <c r="J12" s="130">
        <v>3</v>
      </c>
      <c r="K12" s="131">
        <v>33.6</v>
      </c>
      <c r="L12" s="130">
        <v>5</v>
      </c>
      <c r="M12" s="131">
        <v>138</v>
      </c>
    </row>
    <row r="13" spans="1:13" ht="17.100000000000001" customHeight="1" x14ac:dyDescent="0.15">
      <c r="A13" s="127" t="s">
        <v>659</v>
      </c>
      <c r="B13" s="128">
        <f t="shared" si="0"/>
        <v>1016</v>
      </c>
      <c r="C13" s="129">
        <f t="shared" si="1"/>
        <v>14492.2</v>
      </c>
      <c r="D13" s="130">
        <v>11</v>
      </c>
      <c r="E13" s="130">
        <v>3874</v>
      </c>
      <c r="F13" s="130">
        <v>84</v>
      </c>
      <c r="G13" s="130">
        <v>1970</v>
      </c>
      <c r="H13" s="130">
        <v>918</v>
      </c>
      <c r="I13" s="131">
        <v>8614.6</v>
      </c>
      <c r="J13" s="130">
        <v>3</v>
      </c>
      <c r="K13" s="131">
        <v>33.6</v>
      </c>
      <c r="L13" s="130">
        <v>5</v>
      </c>
      <c r="M13" s="131">
        <v>138</v>
      </c>
    </row>
    <row r="14" spans="1:13" ht="17.100000000000001" customHeight="1" x14ac:dyDescent="0.15">
      <c r="A14" s="127" t="s">
        <v>660</v>
      </c>
      <c r="B14" s="128">
        <f t="shared" si="0"/>
        <v>1009</v>
      </c>
      <c r="C14" s="129">
        <f t="shared" si="1"/>
        <v>14489.1</v>
      </c>
      <c r="D14" s="130">
        <v>11</v>
      </c>
      <c r="E14" s="130">
        <v>3874</v>
      </c>
      <c r="F14" s="130">
        <v>84</v>
      </c>
      <c r="G14" s="130">
        <v>1970</v>
      </c>
      <c r="H14" s="130">
        <v>912</v>
      </c>
      <c r="I14" s="131">
        <v>8611.5</v>
      </c>
      <c r="J14" s="130">
        <v>2</v>
      </c>
      <c r="K14" s="131">
        <v>33.6</v>
      </c>
      <c r="L14" s="130">
        <v>5</v>
      </c>
      <c r="M14" s="131">
        <v>138</v>
      </c>
    </row>
    <row r="15" spans="1:13" ht="17.100000000000001" customHeight="1" x14ac:dyDescent="0.15">
      <c r="A15" s="127" t="s">
        <v>661</v>
      </c>
      <c r="B15" s="128">
        <f t="shared" si="0"/>
        <v>1009</v>
      </c>
      <c r="C15" s="129">
        <f t="shared" si="1"/>
        <v>14484.7</v>
      </c>
      <c r="D15" s="130">
        <v>11</v>
      </c>
      <c r="E15" s="130">
        <v>3874</v>
      </c>
      <c r="F15" s="130">
        <v>84</v>
      </c>
      <c r="G15" s="130">
        <v>1970</v>
      </c>
      <c r="H15" s="130">
        <v>912</v>
      </c>
      <c r="I15" s="131">
        <v>8607.1</v>
      </c>
      <c r="J15" s="130">
        <v>2</v>
      </c>
      <c r="K15" s="131">
        <v>33.6</v>
      </c>
      <c r="L15" s="130">
        <v>5</v>
      </c>
      <c r="M15" s="131">
        <v>138</v>
      </c>
    </row>
    <row r="16" spans="1:13" ht="17.100000000000001" customHeight="1" x14ac:dyDescent="0.15">
      <c r="A16" s="127" t="s">
        <v>662</v>
      </c>
      <c r="B16" s="128">
        <f t="shared" ref="B16:C18" si="2">SUM(D16,F16,H16,J16)</f>
        <v>1008</v>
      </c>
      <c r="C16" s="129">
        <f t="shared" si="2"/>
        <v>15322.4</v>
      </c>
      <c r="D16" s="128">
        <v>11</v>
      </c>
      <c r="E16" s="128">
        <v>4720</v>
      </c>
      <c r="F16" s="128">
        <v>84</v>
      </c>
      <c r="G16" s="128">
        <v>1970</v>
      </c>
      <c r="H16" s="128">
        <v>911</v>
      </c>
      <c r="I16" s="129">
        <v>8598.7999999999993</v>
      </c>
      <c r="J16" s="128">
        <v>2</v>
      </c>
      <c r="K16" s="129">
        <v>33.6</v>
      </c>
      <c r="L16" s="128">
        <v>5</v>
      </c>
      <c r="M16" s="129">
        <v>138</v>
      </c>
    </row>
    <row r="17" spans="1:13" ht="17.100000000000001" customHeight="1" x14ac:dyDescent="0.15">
      <c r="A17" s="127" t="s">
        <v>663</v>
      </c>
      <c r="B17" s="128">
        <f t="shared" si="2"/>
        <v>1016</v>
      </c>
      <c r="C17" s="129">
        <f t="shared" si="2"/>
        <v>12294.4</v>
      </c>
      <c r="D17" s="128">
        <v>19</v>
      </c>
      <c r="E17" s="128">
        <v>1692</v>
      </c>
      <c r="F17" s="128">
        <v>84</v>
      </c>
      <c r="G17" s="128">
        <v>1970</v>
      </c>
      <c r="H17" s="128">
        <v>911</v>
      </c>
      <c r="I17" s="129">
        <v>8598.7999999999993</v>
      </c>
      <c r="J17" s="128">
        <v>2</v>
      </c>
      <c r="K17" s="129">
        <v>33.6</v>
      </c>
      <c r="L17" s="128">
        <v>5</v>
      </c>
      <c r="M17" s="129">
        <v>138</v>
      </c>
    </row>
    <row r="18" spans="1:13" ht="17.100000000000001" customHeight="1" x14ac:dyDescent="0.15">
      <c r="A18" s="127" t="s">
        <v>664</v>
      </c>
      <c r="B18" s="128">
        <f t="shared" si="2"/>
        <v>1039</v>
      </c>
      <c r="C18" s="129">
        <f t="shared" si="2"/>
        <v>14602.4</v>
      </c>
      <c r="D18" s="128">
        <v>41</v>
      </c>
      <c r="E18" s="128">
        <v>4000</v>
      </c>
      <c r="F18" s="128">
        <v>84</v>
      </c>
      <c r="G18" s="128">
        <v>1970</v>
      </c>
      <c r="H18" s="128">
        <v>912</v>
      </c>
      <c r="I18" s="129">
        <v>8598.7999999999993</v>
      </c>
      <c r="J18" s="128">
        <v>2</v>
      </c>
      <c r="K18" s="129">
        <v>33.6</v>
      </c>
      <c r="L18" s="128">
        <v>0</v>
      </c>
      <c r="M18" s="129">
        <v>0</v>
      </c>
    </row>
    <row r="19" spans="1:13" ht="17.100000000000001" customHeight="1" x14ac:dyDescent="0.15">
      <c r="A19" s="127" t="s">
        <v>665</v>
      </c>
      <c r="B19" s="128">
        <f t="shared" ref="B19:C21" si="3">SUM(D19,F19,H19,J19)</f>
        <v>1039</v>
      </c>
      <c r="C19" s="129">
        <f t="shared" si="3"/>
        <v>14602.4</v>
      </c>
      <c r="D19" s="128">
        <v>41</v>
      </c>
      <c r="E19" s="128">
        <v>4000</v>
      </c>
      <c r="F19" s="128">
        <v>84</v>
      </c>
      <c r="G19" s="128">
        <v>1970</v>
      </c>
      <c r="H19" s="128">
        <v>912</v>
      </c>
      <c r="I19" s="129">
        <v>8598.7999999999993</v>
      </c>
      <c r="J19" s="128">
        <v>2</v>
      </c>
      <c r="K19" s="129">
        <v>33.6</v>
      </c>
      <c r="L19" s="128">
        <v>0</v>
      </c>
      <c r="M19" s="129">
        <v>0</v>
      </c>
    </row>
    <row r="20" spans="1:13" ht="17.100000000000001" customHeight="1" x14ac:dyDescent="0.15">
      <c r="A20" s="127" t="s">
        <v>666</v>
      </c>
      <c r="B20" s="128">
        <f t="shared" si="3"/>
        <v>1039</v>
      </c>
      <c r="C20" s="129">
        <f t="shared" si="3"/>
        <v>14602.4</v>
      </c>
      <c r="D20" s="128">
        <v>41</v>
      </c>
      <c r="E20" s="128">
        <v>4000</v>
      </c>
      <c r="F20" s="128">
        <v>84</v>
      </c>
      <c r="G20" s="128">
        <v>1970</v>
      </c>
      <c r="H20" s="128">
        <v>912</v>
      </c>
      <c r="I20" s="129">
        <v>8598.7999999999993</v>
      </c>
      <c r="J20" s="128">
        <v>2</v>
      </c>
      <c r="K20" s="129">
        <v>33.6</v>
      </c>
      <c r="L20" s="128">
        <v>0</v>
      </c>
      <c r="M20" s="129">
        <v>0</v>
      </c>
    </row>
    <row r="21" spans="1:13" ht="17.100000000000001" customHeight="1" x14ac:dyDescent="0.15">
      <c r="A21" s="134" t="s">
        <v>629</v>
      </c>
      <c r="B21" s="128">
        <f t="shared" si="3"/>
        <v>1042</v>
      </c>
      <c r="C21" s="129">
        <f t="shared" si="3"/>
        <v>14740.5</v>
      </c>
      <c r="D21" s="128">
        <v>41</v>
      </c>
      <c r="E21" s="128">
        <v>4000</v>
      </c>
      <c r="F21" s="128">
        <v>83</v>
      </c>
      <c r="G21" s="128">
        <v>1966</v>
      </c>
      <c r="H21" s="128">
        <v>917</v>
      </c>
      <c r="I21" s="129">
        <v>8748</v>
      </c>
      <c r="J21" s="128">
        <v>1</v>
      </c>
      <c r="K21" s="129">
        <v>26.5</v>
      </c>
      <c r="L21" s="128">
        <v>1</v>
      </c>
      <c r="M21" s="129">
        <v>26.5</v>
      </c>
    </row>
    <row r="22" spans="1:13" ht="17.100000000000001" customHeight="1" x14ac:dyDescent="0.15">
      <c r="A22" s="134" t="s">
        <v>606</v>
      </c>
      <c r="B22" s="128">
        <f t="shared" ref="B22:C24" si="4">SUM(D22,F22,H22,J22)</f>
        <v>1040</v>
      </c>
      <c r="C22" s="129">
        <f t="shared" si="4"/>
        <v>14735.5</v>
      </c>
      <c r="D22" s="128">
        <v>41</v>
      </c>
      <c r="E22" s="128">
        <v>4000</v>
      </c>
      <c r="F22" s="128">
        <v>83</v>
      </c>
      <c r="G22" s="128">
        <v>1966</v>
      </c>
      <c r="H22" s="128">
        <v>915</v>
      </c>
      <c r="I22" s="129">
        <v>8743</v>
      </c>
      <c r="J22" s="128">
        <v>1</v>
      </c>
      <c r="K22" s="129">
        <v>26.5</v>
      </c>
      <c r="L22" s="128">
        <v>1</v>
      </c>
      <c r="M22" s="129">
        <v>26.5</v>
      </c>
    </row>
    <row r="23" spans="1:13" ht="17.100000000000001" customHeight="1" x14ac:dyDescent="0.15">
      <c r="A23" s="134" t="s">
        <v>627</v>
      </c>
      <c r="B23" s="128">
        <f t="shared" si="4"/>
        <v>1035</v>
      </c>
      <c r="C23" s="129">
        <f t="shared" si="4"/>
        <v>14716.1</v>
      </c>
      <c r="D23" s="128">
        <v>41</v>
      </c>
      <c r="E23" s="128">
        <v>4000</v>
      </c>
      <c r="F23" s="128">
        <v>79</v>
      </c>
      <c r="G23" s="128">
        <v>1955</v>
      </c>
      <c r="H23" s="128">
        <v>914</v>
      </c>
      <c r="I23" s="129">
        <v>8734.6</v>
      </c>
      <c r="J23" s="128">
        <v>1</v>
      </c>
      <c r="K23" s="129">
        <v>26.5</v>
      </c>
      <c r="L23" s="128">
        <v>1</v>
      </c>
      <c r="M23" s="129">
        <v>26.5</v>
      </c>
    </row>
    <row r="24" spans="1:13" ht="17.100000000000001" customHeight="1" x14ac:dyDescent="0.15">
      <c r="A24" s="134" t="s">
        <v>639</v>
      </c>
      <c r="B24" s="128">
        <f>SUM(D24,F24,H24,J24)</f>
        <v>1041</v>
      </c>
      <c r="C24" s="129">
        <f t="shared" si="4"/>
        <v>14776.2</v>
      </c>
      <c r="D24" s="128">
        <v>41</v>
      </c>
      <c r="E24" s="128">
        <v>4000</v>
      </c>
      <c r="F24" s="128">
        <v>82</v>
      </c>
      <c r="G24" s="128">
        <v>1969</v>
      </c>
      <c r="H24" s="128">
        <v>917</v>
      </c>
      <c r="I24" s="129">
        <v>8780.7000000000007</v>
      </c>
      <c r="J24" s="128">
        <v>1</v>
      </c>
      <c r="K24" s="129">
        <v>26.5</v>
      </c>
      <c r="L24" s="128">
        <v>1</v>
      </c>
      <c r="M24" s="129">
        <v>26.5</v>
      </c>
    </row>
    <row r="25" spans="1:13" ht="17.100000000000001" customHeight="1" x14ac:dyDescent="0.15">
      <c r="A25" s="134" t="s">
        <v>675</v>
      </c>
      <c r="B25" s="128">
        <f>SUM(D25,F25,H25,J25)</f>
        <v>1044</v>
      </c>
      <c r="C25" s="129">
        <f>SUM(E25,G25,I25,K25)</f>
        <v>14820.4</v>
      </c>
      <c r="D25" s="135">
        <v>41</v>
      </c>
      <c r="E25" s="135">
        <v>4000</v>
      </c>
      <c r="F25" s="135">
        <v>80</v>
      </c>
      <c r="G25" s="135">
        <v>1962</v>
      </c>
      <c r="H25" s="135">
        <v>922</v>
      </c>
      <c r="I25" s="136">
        <v>8831.9</v>
      </c>
      <c r="J25" s="135">
        <v>1</v>
      </c>
      <c r="K25" s="136">
        <v>26.5</v>
      </c>
      <c r="L25" s="135">
        <v>1</v>
      </c>
      <c r="M25" s="136">
        <v>26.5</v>
      </c>
    </row>
    <row r="26" spans="1:13" ht="17.100000000000001" customHeight="1" x14ac:dyDescent="0.15">
      <c r="A26" s="137" t="s">
        <v>689</v>
      </c>
      <c r="B26" s="128">
        <v>1044</v>
      </c>
      <c r="C26" s="129">
        <v>14820.4</v>
      </c>
      <c r="D26" s="138">
        <v>41</v>
      </c>
      <c r="E26" s="138">
        <v>4000</v>
      </c>
      <c r="F26" s="138">
        <v>80</v>
      </c>
      <c r="G26" s="138">
        <v>1962</v>
      </c>
      <c r="H26" s="138">
        <v>922</v>
      </c>
      <c r="I26" s="139">
        <v>8831.9</v>
      </c>
      <c r="J26" s="138">
        <v>1</v>
      </c>
      <c r="K26" s="139">
        <v>26.5</v>
      </c>
      <c r="L26" s="138">
        <v>1</v>
      </c>
      <c r="M26" s="139">
        <v>26.5</v>
      </c>
    </row>
    <row r="27" spans="1:13" ht="17.100000000000001" customHeight="1" x14ac:dyDescent="0.2">
      <c r="A27" s="140" t="s">
        <v>667</v>
      </c>
      <c r="B27" s="124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</row>
    <row r="28" spans="1:13" ht="13.5" customHeight="1" x14ac:dyDescent="0.2">
      <c r="A28" s="124"/>
      <c r="B28" s="124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</row>
    <row r="29" spans="1:13" ht="13.5" customHeight="1" x14ac:dyDescent="0.2">
      <c r="A29" s="124"/>
      <c r="B29" s="124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</row>
    <row r="30" spans="1:13" ht="13.5" customHeight="1" x14ac:dyDescent="0.2">
      <c r="A30" s="124"/>
      <c r="B30" s="124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</row>
    <row r="31" spans="1:13" ht="13.5" customHeight="1" x14ac:dyDescent="0.2">
      <c r="A31" s="124"/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</row>
    <row r="32" spans="1:13" ht="13.5" customHeight="1" x14ac:dyDescent="0.2">
      <c r="A32" s="124"/>
      <c r="B32" s="124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</row>
    <row r="33" spans="1:13" ht="13.5" customHeight="1" x14ac:dyDescent="0.2">
      <c r="A33" s="124"/>
      <c r="B33" s="124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</row>
    <row r="34" spans="1:13" ht="13.5" customHeight="1" x14ac:dyDescent="0.2">
      <c r="A34" s="124"/>
      <c r="B34" s="124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</row>
    <row r="35" spans="1:13" ht="13.5" customHeight="1" x14ac:dyDescent="0.2">
      <c r="A35" s="124"/>
      <c r="B35" s="124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</row>
    <row r="36" spans="1:13" ht="13.5" customHeight="1" x14ac:dyDescent="0.2">
      <c r="A36" s="124"/>
      <c r="B36" s="124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</row>
  </sheetData>
  <sheetProtection formatCells="0" insertColumns="0" insertRows="0"/>
  <mergeCells count="10">
    <mergeCell ref="A1:B1"/>
    <mergeCell ref="H4:K4"/>
    <mergeCell ref="H5:I5"/>
    <mergeCell ref="J5:K5"/>
    <mergeCell ref="A4:A6"/>
    <mergeCell ref="L4:M5"/>
    <mergeCell ref="L3:M3"/>
    <mergeCell ref="B4:C5"/>
    <mergeCell ref="F4:G5"/>
    <mergeCell ref="D4:E5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scaleWithDoc="0" alignWithMargins="0"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C9583-7607-4788-BB6B-E085F0F0DCF8}">
  <dimension ref="A1:P41"/>
  <sheetViews>
    <sheetView view="pageBreakPreview" zoomScaleNormal="60" zoomScaleSheetLayoutView="100" workbookViewId="0"/>
  </sheetViews>
  <sheetFormatPr defaultColWidth="9" defaultRowHeight="13.5" x14ac:dyDescent="0.15"/>
  <cols>
    <col min="1" max="1" width="21.875" customWidth="1"/>
    <col min="2" max="6" width="10.625" customWidth="1"/>
    <col min="7" max="7" width="13.875" customWidth="1"/>
    <col min="8" max="8" width="12.625" customWidth="1"/>
    <col min="9" max="9" width="9.125" bestFit="1" customWidth="1"/>
    <col min="10" max="10" width="12.75" customWidth="1"/>
    <col min="11" max="13" width="9.125" bestFit="1" customWidth="1"/>
    <col min="14" max="14" width="14.125" bestFit="1" customWidth="1"/>
    <col min="16" max="16" width="10.875" customWidth="1"/>
    <col min="22" max="22" width="14.125" customWidth="1"/>
  </cols>
  <sheetData>
    <row r="1" spans="1:16" ht="16.899999999999999" customHeight="1" x14ac:dyDescent="0.15">
      <c r="A1" s="38" t="s">
        <v>26</v>
      </c>
      <c r="B1" s="38"/>
      <c r="C1" s="38"/>
    </row>
    <row r="2" spans="1:16" ht="13.5" customHeight="1" x14ac:dyDescent="0.15">
      <c r="A2" s="39"/>
      <c r="B2" s="39"/>
      <c r="C2" s="39"/>
    </row>
    <row r="3" spans="1:16" x14ac:dyDescent="0.15">
      <c r="A3" s="65" t="s">
        <v>51</v>
      </c>
      <c r="B3" s="65"/>
      <c r="C3" s="65"/>
      <c r="D3" s="65"/>
      <c r="E3" s="65"/>
      <c r="F3" s="65"/>
      <c r="G3" s="123" t="s">
        <v>761</v>
      </c>
    </row>
    <row r="4" spans="1:16" ht="20.100000000000001" customHeight="1" x14ac:dyDescent="0.15">
      <c r="A4" s="207" t="s">
        <v>52</v>
      </c>
      <c r="B4" s="208" t="s">
        <v>582</v>
      </c>
      <c r="C4" s="207" t="s">
        <v>53</v>
      </c>
      <c r="D4" s="210" t="s">
        <v>687</v>
      </c>
      <c r="E4" s="207" t="s">
        <v>54</v>
      </c>
      <c r="F4" s="207"/>
      <c r="G4" s="207" t="s">
        <v>55</v>
      </c>
      <c r="H4" s="2"/>
      <c r="I4" s="2"/>
      <c r="J4" s="2"/>
      <c r="K4" s="2"/>
      <c r="L4" s="2"/>
      <c r="M4" s="2"/>
      <c r="N4" s="2"/>
      <c r="O4" s="2"/>
      <c r="P4" s="2"/>
    </row>
    <row r="5" spans="1:16" ht="20.100000000000001" customHeight="1" x14ac:dyDescent="0.15">
      <c r="A5" s="207"/>
      <c r="B5" s="209"/>
      <c r="C5" s="207"/>
      <c r="D5" s="210"/>
      <c r="E5" s="3" t="s">
        <v>56</v>
      </c>
      <c r="F5" s="3" t="s">
        <v>57</v>
      </c>
      <c r="G5" s="207"/>
      <c r="H5" s="2"/>
      <c r="I5" s="2"/>
      <c r="J5" s="2"/>
      <c r="K5" s="2"/>
      <c r="L5" s="2"/>
      <c r="M5" s="2"/>
      <c r="N5" s="2"/>
      <c r="O5" s="2"/>
      <c r="P5" s="2"/>
    </row>
    <row r="6" spans="1:16" ht="18.75" customHeight="1" x14ac:dyDescent="0.15">
      <c r="A6" s="16" t="s">
        <v>28</v>
      </c>
      <c r="B6" s="16">
        <v>27</v>
      </c>
      <c r="C6" s="16" t="s">
        <v>583</v>
      </c>
      <c r="D6" s="66">
        <v>0.21299999999999999</v>
      </c>
      <c r="E6" s="16">
        <v>9.1</v>
      </c>
      <c r="F6" s="16">
        <v>22</v>
      </c>
      <c r="G6" s="44">
        <v>173467</v>
      </c>
    </row>
    <row r="7" spans="1:16" ht="18.75" customHeight="1" x14ac:dyDescent="0.15">
      <c r="A7" s="16" t="s">
        <v>58</v>
      </c>
      <c r="B7" s="16">
        <v>12.9</v>
      </c>
      <c r="C7" s="16" t="s">
        <v>584</v>
      </c>
      <c r="D7" s="66">
        <v>0.35199999999999998</v>
      </c>
      <c r="E7" s="16">
        <v>18.399999999999999</v>
      </c>
      <c r="F7" s="16">
        <v>18.399999999999999</v>
      </c>
      <c r="G7" s="44">
        <v>9161000</v>
      </c>
    </row>
    <row r="8" spans="1:16" ht="18.75" customHeight="1" x14ac:dyDescent="0.15">
      <c r="A8" s="45" t="s">
        <v>59</v>
      </c>
      <c r="B8" s="45">
        <v>8.1999999999999993</v>
      </c>
      <c r="C8" s="16" t="s">
        <v>585</v>
      </c>
      <c r="D8" s="66">
        <v>0.34100000000000003</v>
      </c>
      <c r="E8" s="16">
        <v>25.06</v>
      </c>
      <c r="F8" s="16">
        <v>25.06</v>
      </c>
      <c r="G8" s="44">
        <v>5700000</v>
      </c>
    </row>
    <row r="9" spans="1:16" x14ac:dyDescent="0.15">
      <c r="A9" s="43"/>
      <c r="B9" s="43"/>
    </row>
    <row r="10" spans="1:16" ht="14.25" x14ac:dyDescent="0.15">
      <c r="A10" s="2" t="s">
        <v>60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20.100000000000001" customHeight="1" x14ac:dyDescent="0.15">
      <c r="A11" s="207" t="s">
        <v>52</v>
      </c>
      <c r="B11" s="208" t="s">
        <v>582</v>
      </c>
      <c r="C11" s="207" t="s">
        <v>53</v>
      </c>
      <c r="D11" s="210" t="s">
        <v>687</v>
      </c>
      <c r="E11" s="207" t="s">
        <v>54</v>
      </c>
      <c r="F11" s="207"/>
      <c r="G11" s="207" t="s">
        <v>55</v>
      </c>
      <c r="H11" s="2"/>
      <c r="I11" s="2"/>
      <c r="J11" s="2"/>
      <c r="K11" s="2"/>
      <c r="L11" s="2"/>
      <c r="M11" s="2"/>
      <c r="N11" s="2"/>
      <c r="O11" s="2"/>
      <c r="P11" s="2"/>
    </row>
    <row r="12" spans="1:16" ht="20.100000000000001" customHeight="1" x14ac:dyDescent="0.15">
      <c r="A12" s="207"/>
      <c r="B12" s="209"/>
      <c r="C12" s="207"/>
      <c r="D12" s="210"/>
      <c r="E12" s="3" t="s">
        <v>56</v>
      </c>
      <c r="F12" s="3" t="s">
        <v>57</v>
      </c>
      <c r="G12" s="207"/>
      <c r="H12" s="2"/>
      <c r="I12" s="2"/>
      <c r="J12" s="2"/>
      <c r="K12" s="2"/>
      <c r="L12" s="2"/>
      <c r="M12" s="2"/>
      <c r="N12" s="2"/>
      <c r="O12" s="2"/>
      <c r="P12" s="2"/>
    </row>
    <row r="13" spans="1:16" ht="18.75" customHeight="1" x14ac:dyDescent="0.15">
      <c r="A13" s="16" t="s">
        <v>29</v>
      </c>
      <c r="B13" s="16">
        <v>43.1</v>
      </c>
      <c r="C13" s="16" t="s">
        <v>586</v>
      </c>
      <c r="D13" s="66">
        <v>0.24099999999999999</v>
      </c>
      <c r="E13" s="16">
        <v>22.3</v>
      </c>
      <c r="F13" s="16">
        <v>31.9</v>
      </c>
      <c r="G13" s="48">
        <v>395118</v>
      </c>
    </row>
    <row r="14" spans="1:16" ht="18.75" customHeight="1" x14ac:dyDescent="0.15">
      <c r="A14" s="16" t="s">
        <v>30</v>
      </c>
      <c r="B14" s="16">
        <v>6.5</v>
      </c>
      <c r="C14" s="16" t="s">
        <v>587</v>
      </c>
      <c r="D14" s="66">
        <v>0.20399999999999999</v>
      </c>
      <c r="E14" s="16">
        <v>18.399999999999999</v>
      </c>
      <c r="F14" s="16">
        <v>31.4</v>
      </c>
      <c r="G14" s="48">
        <v>91548</v>
      </c>
    </row>
    <row r="15" spans="1:16" ht="18.75" customHeight="1" x14ac:dyDescent="0.15">
      <c r="A15" s="16" t="s">
        <v>31</v>
      </c>
      <c r="B15" s="16">
        <v>2.8</v>
      </c>
      <c r="C15" s="16" t="s">
        <v>588</v>
      </c>
      <c r="D15" s="66">
        <v>0.253</v>
      </c>
      <c r="E15" s="16">
        <v>19</v>
      </c>
      <c r="F15" s="16">
        <v>36.200000000000003</v>
      </c>
      <c r="G15" s="48">
        <v>100786</v>
      </c>
    </row>
    <row r="16" spans="1:16" ht="18.75" customHeight="1" x14ac:dyDescent="0.15">
      <c r="A16" s="16" t="s">
        <v>32</v>
      </c>
      <c r="B16" s="16">
        <v>18</v>
      </c>
      <c r="C16" s="16" t="s">
        <v>589</v>
      </c>
      <c r="D16" s="66">
        <v>0.33600000000000002</v>
      </c>
      <c r="E16" s="16">
        <v>26.8</v>
      </c>
      <c r="F16" s="16">
        <v>38.799999999999997</v>
      </c>
      <c r="G16" s="48">
        <v>1636754</v>
      </c>
    </row>
    <row r="17" spans="1:7" ht="18.75" customHeight="1" x14ac:dyDescent="0.15">
      <c r="A17" s="16" t="s">
        <v>33</v>
      </c>
      <c r="B17" s="16">
        <v>44.7</v>
      </c>
      <c r="C17" s="16" t="s">
        <v>590</v>
      </c>
      <c r="D17" s="66">
        <v>0.32700000000000001</v>
      </c>
      <c r="E17" s="16">
        <v>21.7</v>
      </c>
      <c r="F17" s="16">
        <v>34.799999999999997</v>
      </c>
      <c r="G17" s="48">
        <v>3313650</v>
      </c>
    </row>
    <row r="18" spans="1:7" ht="18.75" customHeight="1" x14ac:dyDescent="0.15">
      <c r="A18" s="16" t="s">
        <v>61</v>
      </c>
      <c r="B18" s="16">
        <v>18.399999999999999</v>
      </c>
      <c r="C18" s="16" t="s">
        <v>591</v>
      </c>
      <c r="D18" s="66">
        <v>0.29699999999999999</v>
      </c>
      <c r="E18" s="16">
        <v>18.2</v>
      </c>
      <c r="F18" s="16">
        <v>32</v>
      </c>
      <c r="G18" s="48">
        <v>1725000</v>
      </c>
    </row>
    <row r="19" spans="1:7" ht="18.75" customHeight="1" x14ac:dyDescent="0.15">
      <c r="A19" s="16" t="s">
        <v>34</v>
      </c>
      <c r="B19" s="16">
        <v>15.6</v>
      </c>
      <c r="C19" s="16" t="s">
        <v>592</v>
      </c>
      <c r="D19" s="66">
        <v>0.25</v>
      </c>
      <c r="E19" s="16">
        <v>15.3</v>
      </c>
      <c r="F19" s="16">
        <v>31.8</v>
      </c>
      <c r="G19" s="48">
        <v>1638800</v>
      </c>
    </row>
    <row r="20" spans="1:7" ht="18.75" customHeight="1" x14ac:dyDescent="0.15">
      <c r="A20" s="16" t="s">
        <v>62</v>
      </c>
      <c r="B20" s="16">
        <v>22.5</v>
      </c>
      <c r="C20" s="16" t="s">
        <v>593</v>
      </c>
      <c r="D20" s="66">
        <v>0.34200000000000003</v>
      </c>
      <c r="E20" s="16">
        <v>20.6</v>
      </c>
      <c r="F20" s="16">
        <v>34.200000000000003</v>
      </c>
      <c r="G20" s="48">
        <v>3741209</v>
      </c>
    </row>
    <row r="21" spans="1:7" ht="18.75" customHeight="1" x14ac:dyDescent="0.15">
      <c r="A21" s="16" t="s">
        <v>63</v>
      </c>
      <c r="B21" s="16">
        <v>5</v>
      </c>
      <c r="C21" s="16" t="s">
        <v>594</v>
      </c>
      <c r="D21" s="66">
        <v>0.39300000000000002</v>
      </c>
      <c r="E21" s="16">
        <v>26.3</v>
      </c>
      <c r="F21" s="16">
        <v>31.7</v>
      </c>
      <c r="G21" s="48">
        <v>951856</v>
      </c>
    </row>
    <row r="22" spans="1:7" ht="18.75" customHeight="1" x14ac:dyDescent="0.15">
      <c r="A22" s="16" t="s">
        <v>64</v>
      </c>
      <c r="B22" s="16">
        <v>5.0999999999999996</v>
      </c>
      <c r="C22" s="16" t="s">
        <v>595</v>
      </c>
      <c r="D22" s="66">
        <v>0.372</v>
      </c>
      <c r="E22" s="16">
        <v>26.6</v>
      </c>
      <c r="F22" s="16">
        <v>31.3</v>
      </c>
      <c r="G22" s="48">
        <v>710695</v>
      </c>
    </row>
    <row r="23" spans="1:7" ht="18.75" customHeight="1" x14ac:dyDescent="0.15">
      <c r="A23" s="16" t="s">
        <v>65</v>
      </c>
      <c r="B23" s="16">
        <v>2.7</v>
      </c>
      <c r="C23" s="16" t="s">
        <v>596</v>
      </c>
      <c r="D23" s="66">
        <v>0.32300000000000001</v>
      </c>
      <c r="E23" s="16">
        <v>27.8</v>
      </c>
      <c r="F23" s="16">
        <v>38</v>
      </c>
      <c r="G23" s="48">
        <v>254251</v>
      </c>
    </row>
    <row r="24" spans="1:7" ht="18.75" customHeight="1" x14ac:dyDescent="0.15">
      <c r="A24" s="16" t="s">
        <v>67</v>
      </c>
      <c r="B24" s="16">
        <v>20.3</v>
      </c>
      <c r="C24" s="16" t="s">
        <v>597</v>
      </c>
      <c r="D24" s="66">
        <v>0.34499999999999997</v>
      </c>
      <c r="E24" s="16">
        <v>18.8</v>
      </c>
      <c r="F24" s="16">
        <v>33</v>
      </c>
      <c r="G24" s="48">
        <v>3631194</v>
      </c>
    </row>
    <row r="25" spans="1:7" ht="18.75" customHeight="1" x14ac:dyDescent="0.15">
      <c r="A25" s="16" t="s">
        <v>69</v>
      </c>
      <c r="B25" s="16">
        <v>14.2</v>
      </c>
      <c r="C25" s="16" t="s">
        <v>598</v>
      </c>
      <c r="D25" s="66">
        <v>0.30399999999999999</v>
      </c>
      <c r="E25" s="16">
        <v>20.18</v>
      </c>
      <c r="F25" s="16">
        <v>42.91</v>
      </c>
      <c r="G25" s="48">
        <v>2342302</v>
      </c>
    </row>
    <row r="26" spans="1:7" ht="18.75" customHeight="1" x14ac:dyDescent="0.15">
      <c r="A26" s="16" t="s">
        <v>35</v>
      </c>
      <c r="B26" s="16">
        <v>21.7</v>
      </c>
      <c r="C26" s="16" t="s">
        <v>599</v>
      </c>
      <c r="D26" s="66">
        <v>0.378</v>
      </c>
      <c r="E26" s="16">
        <v>31.4</v>
      </c>
      <c r="F26" s="16">
        <v>56.2</v>
      </c>
      <c r="G26" s="48">
        <v>4700000</v>
      </c>
    </row>
    <row r="27" spans="1:7" ht="18.75" customHeight="1" x14ac:dyDescent="0.15">
      <c r="A27" s="16" t="s">
        <v>66</v>
      </c>
      <c r="B27" s="16">
        <v>37.200000000000003</v>
      </c>
      <c r="C27" s="16" t="s">
        <v>600</v>
      </c>
      <c r="D27" s="66">
        <v>0.30299999999999999</v>
      </c>
      <c r="E27" s="16">
        <v>18</v>
      </c>
      <c r="F27" s="16">
        <v>34.1</v>
      </c>
      <c r="G27" s="48">
        <v>7671000</v>
      </c>
    </row>
    <row r="28" spans="1:7" ht="18.75" customHeight="1" x14ac:dyDescent="0.15">
      <c r="A28" s="16" t="s">
        <v>68</v>
      </c>
      <c r="B28" s="16">
        <v>38.9</v>
      </c>
      <c r="C28" s="16" t="s">
        <v>601</v>
      </c>
      <c r="D28" s="66">
        <v>0.34</v>
      </c>
      <c r="E28" s="16">
        <v>17.7</v>
      </c>
      <c r="F28" s="16">
        <v>33.799999999999997</v>
      </c>
      <c r="G28" s="48">
        <v>7095000</v>
      </c>
    </row>
    <row r="29" spans="1:7" ht="18.75" customHeight="1" x14ac:dyDescent="0.15">
      <c r="A29" s="16" t="s">
        <v>74</v>
      </c>
      <c r="B29" s="16">
        <v>11.5</v>
      </c>
      <c r="C29" s="16" t="s">
        <v>602</v>
      </c>
      <c r="D29" s="66">
        <v>0.29499999999999998</v>
      </c>
      <c r="E29" s="16">
        <v>22.7</v>
      </c>
      <c r="F29" s="16">
        <v>36.5</v>
      </c>
      <c r="G29" s="48">
        <v>1166000</v>
      </c>
    </row>
    <row r="30" spans="1:7" ht="18.75" customHeight="1" x14ac:dyDescent="0.15">
      <c r="A30" s="16" t="s">
        <v>76</v>
      </c>
      <c r="B30" s="16">
        <v>7.1</v>
      </c>
      <c r="C30" s="16" t="s">
        <v>603</v>
      </c>
      <c r="D30" s="66">
        <v>0.36099999999999999</v>
      </c>
      <c r="E30" s="16">
        <v>25.8</v>
      </c>
      <c r="F30" s="16">
        <v>46</v>
      </c>
      <c r="G30" s="48">
        <v>829800</v>
      </c>
    </row>
    <row r="31" spans="1:7" ht="18.75" customHeight="1" x14ac:dyDescent="0.15">
      <c r="A31" s="16" t="s">
        <v>80</v>
      </c>
      <c r="B31" s="16">
        <v>8.6999999999999993</v>
      </c>
      <c r="C31" s="16" t="s">
        <v>635</v>
      </c>
      <c r="D31" s="66">
        <v>0.30459999999999998</v>
      </c>
      <c r="E31" s="16">
        <v>19.8</v>
      </c>
      <c r="F31" s="16">
        <v>24.9</v>
      </c>
      <c r="G31" s="48">
        <v>6309000</v>
      </c>
    </row>
    <row r="32" spans="1:7" ht="18.75" customHeight="1" x14ac:dyDescent="0.15">
      <c r="A32" s="16" t="s">
        <v>604</v>
      </c>
      <c r="B32" s="16">
        <v>6</v>
      </c>
      <c r="C32" s="16" t="s">
        <v>636</v>
      </c>
      <c r="D32" s="66">
        <v>9.0999999999999998E-2</v>
      </c>
      <c r="E32" s="16">
        <v>-1.1000000000000001</v>
      </c>
      <c r="F32" s="16">
        <v>7.8</v>
      </c>
      <c r="G32" s="48">
        <v>165053</v>
      </c>
    </row>
    <row r="33" spans="1:16" ht="18.75" customHeight="1" x14ac:dyDescent="0.15">
      <c r="A33" s="45" t="s">
        <v>691</v>
      </c>
      <c r="B33" s="45">
        <v>13.8</v>
      </c>
      <c r="C33" s="45" t="s">
        <v>758</v>
      </c>
      <c r="D33" s="67">
        <v>7.3999999999999996E-2</v>
      </c>
      <c r="E33" s="45">
        <v>-1.7</v>
      </c>
      <c r="F33" s="45">
        <v>63.4</v>
      </c>
      <c r="G33" s="70">
        <v>2197001</v>
      </c>
    </row>
    <row r="34" spans="1:16" x14ac:dyDescent="0.15">
      <c r="A34" s="43"/>
      <c r="B34" s="43"/>
      <c r="C34" s="43"/>
      <c r="D34" s="43"/>
      <c r="E34" s="43"/>
      <c r="F34" s="43"/>
      <c r="G34" s="43"/>
    </row>
    <row r="35" spans="1:16" ht="14.25" customHeight="1" x14ac:dyDescent="0.15">
      <c r="A35" s="2" t="s">
        <v>77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20.100000000000001" customHeight="1" x14ac:dyDescent="0.15">
      <c r="A36" s="207" t="s">
        <v>52</v>
      </c>
      <c r="B36" s="208" t="s">
        <v>582</v>
      </c>
      <c r="C36" s="207" t="s">
        <v>53</v>
      </c>
      <c r="D36" s="210" t="s">
        <v>687</v>
      </c>
      <c r="E36" s="207" t="s">
        <v>54</v>
      </c>
      <c r="F36" s="207"/>
      <c r="G36" s="207" t="s">
        <v>55</v>
      </c>
      <c r="H36" s="2"/>
      <c r="I36" s="2"/>
      <c r="J36" s="2"/>
      <c r="K36" s="2"/>
      <c r="L36" s="2"/>
      <c r="M36" s="2"/>
      <c r="N36" s="2"/>
      <c r="O36" s="2"/>
      <c r="P36" s="2"/>
    </row>
    <row r="37" spans="1:16" ht="20.100000000000001" customHeight="1" x14ac:dyDescent="0.15">
      <c r="A37" s="207"/>
      <c r="B37" s="209"/>
      <c r="C37" s="207"/>
      <c r="D37" s="210"/>
      <c r="E37" s="3" t="s">
        <v>56</v>
      </c>
      <c r="F37" s="3" t="s">
        <v>57</v>
      </c>
      <c r="G37" s="207"/>
      <c r="H37" s="2"/>
      <c r="I37" s="2"/>
      <c r="J37" s="2"/>
      <c r="K37" s="2"/>
      <c r="L37" s="2"/>
      <c r="M37" s="2"/>
      <c r="N37" s="2"/>
      <c r="O37" s="2"/>
      <c r="P37" s="2"/>
    </row>
    <row r="38" spans="1:16" ht="19.5" customHeight="1" x14ac:dyDescent="0.15">
      <c r="A38" s="16" t="s">
        <v>78</v>
      </c>
      <c r="B38" s="16">
        <v>0.5</v>
      </c>
      <c r="C38" s="16" t="s">
        <v>605</v>
      </c>
      <c r="D38" s="66">
        <v>0.13</v>
      </c>
      <c r="E38" s="16">
        <v>-2.2000000000000002</v>
      </c>
      <c r="F38" s="16">
        <v>-2.2000000000000002</v>
      </c>
      <c r="G38" s="44">
        <v>157924</v>
      </c>
    </row>
    <row r="39" spans="1:16" ht="19.5" customHeight="1" x14ac:dyDescent="0.15">
      <c r="A39" s="16" t="s">
        <v>81</v>
      </c>
      <c r="B39" s="16">
        <v>2.2000000000000002</v>
      </c>
      <c r="C39" s="16" t="s">
        <v>637</v>
      </c>
      <c r="D39" s="66">
        <v>0.20300000000000001</v>
      </c>
      <c r="E39" s="16">
        <v>6.7</v>
      </c>
      <c r="F39" s="16">
        <v>6.7</v>
      </c>
      <c r="G39" s="44">
        <v>650878</v>
      </c>
    </row>
    <row r="40" spans="1:16" ht="19.5" customHeight="1" x14ac:dyDescent="0.15">
      <c r="A40" s="16" t="s">
        <v>677</v>
      </c>
      <c r="B40" s="45">
        <v>2.2000000000000002</v>
      </c>
      <c r="C40" s="45" t="s">
        <v>748</v>
      </c>
      <c r="D40" s="67">
        <v>0.223</v>
      </c>
      <c r="E40" s="45">
        <v>1.6</v>
      </c>
      <c r="F40" s="45">
        <v>1.6</v>
      </c>
      <c r="G40" s="68">
        <v>812000</v>
      </c>
    </row>
    <row r="41" spans="1:16" x14ac:dyDescent="0.15">
      <c r="A41" t="s">
        <v>676</v>
      </c>
      <c r="B41" s="43"/>
      <c r="C41" s="43"/>
      <c r="D41" s="43"/>
      <c r="E41" s="43"/>
      <c r="F41" s="43"/>
      <c r="G41" s="43"/>
    </row>
  </sheetData>
  <mergeCells count="18">
    <mergeCell ref="G36:G37"/>
    <mergeCell ref="A11:A12"/>
    <mergeCell ref="B11:B12"/>
    <mergeCell ref="C11:C12"/>
    <mergeCell ref="D11:D12"/>
    <mergeCell ref="E11:F11"/>
    <mergeCell ref="G11:G12"/>
    <mergeCell ref="A36:A37"/>
    <mergeCell ref="B36:B37"/>
    <mergeCell ref="C36:C37"/>
    <mergeCell ref="D36:D37"/>
    <mergeCell ref="E36:F36"/>
    <mergeCell ref="G4:G5"/>
    <mergeCell ref="A4:A5"/>
    <mergeCell ref="B4:B5"/>
    <mergeCell ref="C4:C5"/>
    <mergeCell ref="D4:D5"/>
    <mergeCell ref="E4:F4"/>
  </mergeCells>
  <phoneticPr fontId="2"/>
  <conditionalFormatting sqref="G24">
    <cfRule type="duplicateValues" dxfId="0" priority="1" stopIfTrue="1"/>
  </conditionalFormatting>
  <pageMargins left="0.78740157480314965" right="0.78740157480314965" top="0.59055118110236227" bottom="0.39370078740157483" header="0.51181102362204722" footer="0.51181102362204722"/>
  <pageSetup paperSize="9" scale="73" orientation="landscape" r:id="rId1"/>
  <headerFooter scaleWithDoc="0" alignWithMargins="0"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9532A-C038-44CF-A27E-197012A092A9}">
  <dimension ref="A1:J56"/>
  <sheetViews>
    <sheetView view="pageBreakPreview" zoomScaleNormal="70" zoomScaleSheetLayoutView="100" workbookViewId="0"/>
  </sheetViews>
  <sheetFormatPr defaultColWidth="9" defaultRowHeight="13.5" x14ac:dyDescent="0.15"/>
  <cols>
    <col min="1" max="1" width="20.625" style="1" customWidth="1"/>
    <col min="2" max="2" width="20.75" style="1" customWidth="1"/>
    <col min="3" max="3" width="11.875" style="1" customWidth="1"/>
    <col min="4" max="4" width="10.375" style="1" customWidth="1"/>
    <col min="5" max="5" width="15.375" style="1" customWidth="1"/>
    <col min="6" max="6" width="20.625" style="1" customWidth="1"/>
    <col min="7" max="7" width="21.375" style="1" customWidth="1"/>
    <col min="8" max="8" width="11.875" style="1" customWidth="1"/>
    <col min="9" max="9" width="10.375" style="1" customWidth="1"/>
    <col min="10" max="10" width="14.625" style="1" customWidth="1"/>
    <col min="11" max="11" width="3.625" style="1" customWidth="1"/>
    <col min="12" max="16384" width="9" style="1"/>
  </cols>
  <sheetData>
    <row r="1" spans="1:10" x14ac:dyDescent="0.15">
      <c r="A1" s="1" t="s">
        <v>688</v>
      </c>
    </row>
    <row r="3" spans="1:10" x14ac:dyDescent="0.15">
      <c r="J3" t="s">
        <v>761</v>
      </c>
    </row>
    <row r="4" spans="1:10" x14ac:dyDescent="0.15">
      <c r="A4" s="13" t="s">
        <v>83</v>
      </c>
      <c r="B4" s="13" t="s">
        <v>84</v>
      </c>
      <c r="C4" s="13" t="s">
        <v>85</v>
      </c>
      <c r="D4" s="13" t="s">
        <v>86</v>
      </c>
      <c r="E4" s="13" t="s">
        <v>87</v>
      </c>
      <c r="F4" s="13" t="s">
        <v>83</v>
      </c>
      <c r="G4" s="13" t="s">
        <v>84</v>
      </c>
      <c r="H4" s="13" t="s">
        <v>85</v>
      </c>
      <c r="I4" s="13" t="s">
        <v>86</v>
      </c>
      <c r="J4" s="13" t="s">
        <v>87</v>
      </c>
    </row>
    <row r="5" spans="1:10" x14ac:dyDescent="0.15">
      <c r="A5" s="13" t="s">
        <v>407</v>
      </c>
      <c r="B5" s="13" t="s">
        <v>408</v>
      </c>
      <c r="C5" s="13">
        <v>2576</v>
      </c>
      <c r="D5" s="13" t="s">
        <v>409</v>
      </c>
      <c r="E5" s="13" t="s">
        <v>88</v>
      </c>
      <c r="F5" s="13" t="s">
        <v>410</v>
      </c>
      <c r="G5" s="13" t="s">
        <v>411</v>
      </c>
      <c r="H5" s="13">
        <v>21514</v>
      </c>
      <c r="I5" s="13" t="s">
        <v>412</v>
      </c>
      <c r="J5" s="13" t="s">
        <v>89</v>
      </c>
    </row>
    <row r="6" spans="1:10" x14ac:dyDescent="0.15">
      <c r="A6" s="13" t="s">
        <v>413</v>
      </c>
      <c r="B6" s="13" t="s">
        <v>414</v>
      </c>
      <c r="C6" s="13">
        <v>7240</v>
      </c>
      <c r="D6" s="13" t="s">
        <v>409</v>
      </c>
      <c r="E6" s="13" t="s">
        <v>90</v>
      </c>
      <c r="F6" s="13" t="s">
        <v>415</v>
      </c>
      <c r="G6" s="13" t="s">
        <v>416</v>
      </c>
      <c r="H6" s="13">
        <v>1500</v>
      </c>
      <c r="I6" s="13" t="s">
        <v>409</v>
      </c>
      <c r="J6" s="13" t="s">
        <v>89</v>
      </c>
    </row>
    <row r="7" spans="1:10" x14ac:dyDescent="0.15">
      <c r="A7" s="13" t="s">
        <v>417</v>
      </c>
      <c r="B7" s="13" t="s">
        <v>418</v>
      </c>
      <c r="C7" s="13">
        <v>2019</v>
      </c>
      <c r="D7" s="13" t="s">
        <v>409</v>
      </c>
      <c r="E7" s="13" t="s">
        <v>91</v>
      </c>
      <c r="F7" s="13" t="s">
        <v>419</v>
      </c>
      <c r="G7" s="13" t="s">
        <v>420</v>
      </c>
      <c r="H7" s="13">
        <v>1500</v>
      </c>
      <c r="I7" s="13" t="s">
        <v>409</v>
      </c>
      <c r="J7" s="13" t="s">
        <v>89</v>
      </c>
    </row>
    <row r="8" spans="1:10" x14ac:dyDescent="0.15">
      <c r="A8" s="13" t="s">
        <v>421</v>
      </c>
      <c r="B8" s="13" t="s">
        <v>422</v>
      </c>
      <c r="C8" s="13">
        <v>2327</v>
      </c>
      <c r="D8" s="13" t="s">
        <v>409</v>
      </c>
      <c r="E8" s="13" t="s">
        <v>91</v>
      </c>
      <c r="F8" s="13" t="s">
        <v>423</v>
      </c>
      <c r="G8" s="13" t="s">
        <v>424</v>
      </c>
      <c r="H8" s="13">
        <v>2600</v>
      </c>
      <c r="I8" s="13" t="s">
        <v>409</v>
      </c>
      <c r="J8" s="13" t="s">
        <v>92</v>
      </c>
    </row>
    <row r="9" spans="1:10" x14ac:dyDescent="0.15">
      <c r="A9" s="13" t="s">
        <v>425</v>
      </c>
      <c r="B9" s="13" t="s">
        <v>426</v>
      </c>
      <c r="C9" s="13">
        <v>1341</v>
      </c>
      <c r="D9" s="13" t="s">
        <v>409</v>
      </c>
      <c r="E9" s="13" t="s">
        <v>91</v>
      </c>
      <c r="F9" s="13" t="s">
        <v>427</v>
      </c>
      <c r="G9" s="13" t="s">
        <v>428</v>
      </c>
      <c r="H9" s="13">
        <v>820</v>
      </c>
      <c r="I9" s="13" t="s">
        <v>409</v>
      </c>
      <c r="J9" s="13" t="s">
        <v>92</v>
      </c>
    </row>
    <row r="10" spans="1:10" x14ac:dyDescent="0.15">
      <c r="A10" s="13" t="s">
        <v>429</v>
      </c>
      <c r="B10" s="13" t="s">
        <v>430</v>
      </c>
      <c r="C10" s="13">
        <v>924</v>
      </c>
      <c r="D10" s="13" t="s">
        <v>409</v>
      </c>
      <c r="E10" s="13" t="s">
        <v>88</v>
      </c>
      <c r="F10" s="13" t="s">
        <v>431</v>
      </c>
      <c r="G10" s="13" t="s">
        <v>432</v>
      </c>
      <c r="H10" s="13">
        <v>74263</v>
      </c>
      <c r="I10" s="13" t="s">
        <v>412</v>
      </c>
      <c r="J10" s="13" t="s">
        <v>92</v>
      </c>
    </row>
    <row r="11" spans="1:10" x14ac:dyDescent="0.15">
      <c r="A11" s="13" t="s">
        <v>433</v>
      </c>
      <c r="B11" s="13" t="s">
        <v>434</v>
      </c>
      <c r="C11" s="13">
        <v>2024</v>
      </c>
      <c r="D11" s="13" t="s">
        <v>409</v>
      </c>
      <c r="E11" s="13" t="s">
        <v>88</v>
      </c>
      <c r="F11" s="13" t="s">
        <v>435</v>
      </c>
      <c r="G11" s="13" t="s">
        <v>436</v>
      </c>
      <c r="H11" s="13">
        <v>23160</v>
      </c>
      <c r="I11" s="13" t="s">
        <v>412</v>
      </c>
      <c r="J11" s="13" t="s">
        <v>92</v>
      </c>
    </row>
    <row r="12" spans="1:10" x14ac:dyDescent="0.15">
      <c r="A12" s="13" t="s">
        <v>437</v>
      </c>
      <c r="B12" s="13" t="s">
        <v>438</v>
      </c>
      <c r="C12" s="13">
        <v>721</v>
      </c>
      <c r="D12" s="13" t="s">
        <v>409</v>
      </c>
      <c r="E12" s="13" t="s">
        <v>88</v>
      </c>
      <c r="F12" s="13" t="s">
        <v>439</v>
      </c>
      <c r="G12" s="13" t="s">
        <v>440</v>
      </c>
      <c r="H12" s="13">
        <v>1877</v>
      </c>
      <c r="I12" s="13" t="s">
        <v>409</v>
      </c>
      <c r="J12" s="13" t="s">
        <v>93</v>
      </c>
    </row>
    <row r="13" spans="1:10" x14ac:dyDescent="0.15">
      <c r="A13" s="13" t="s">
        <v>441</v>
      </c>
      <c r="B13" s="13" t="s">
        <v>442</v>
      </c>
      <c r="C13" s="13">
        <v>776</v>
      </c>
      <c r="D13" s="13" t="s">
        <v>409</v>
      </c>
      <c r="E13" s="13" t="s">
        <v>94</v>
      </c>
      <c r="F13" s="13" t="s">
        <v>443</v>
      </c>
      <c r="G13" s="13" t="s">
        <v>749</v>
      </c>
      <c r="H13" s="13">
        <v>2500</v>
      </c>
      <c r="I13" s="13" t="s">
        <v>409</v>
      </c>
      <c r="J13" s="13" t="s">
        <v>93</v>
      </c>
    </row>
    <row r="14" spans="1:10" x14ac:dyDescent="0.15">
      <c r="A14" s="13" t="s">
        <v>444</v>
      </c>
      <c r="B14" s="13" t="s">
        <v>445</v>
      </c>
      <c r="C14" s="13">
        <v>1190</v>
      </c>
      <c r="D14" s="13" t="s">
        <v>409</v>
      </c>
      <c r="E14" s="13" t="s">
        <v>94</v>
      </c>
      <c r="F14" s="13" t="s">
        <v>446</v>
      </c>
      <c r="G14" s="13" t="s">
        <v>447</v>
      </c>
      <c r="H14" s="13">
        <v>1041</v>
      </c>
      <c r="I14" s="13" t="s">
        <v>409</v>
      </c>
      <c r="J14" s="13" t="s">
        <v>93</v>
      </c>
    </row>
    <row r="15" spans="1:10" x14ac:dyDescent="0.15">
      <c r="A15" s="13" t="s">
        <v>448</v>
      </c>
      <c r="B15" s="13" t="s">
        <v>449</v>
      </c>
      <c r="C15" s="13">
        <v>713</v>
      </c>
      <c r="D15" s="13" t="s">
        <v>409</v>
      </c>
      <c r="E15" s="13" t="s">
        <v>95</v>
      </c>
      <c r="F15" s="13" t="s">
        <v>450</v>
      </c>
      <c r="G15" s="13" t="s">
        <v>451</v>
      </c>
      <c r="H15" s="13">
        <v>1149</v>
      </c>
      <c r="I15" s="13" t="s">
        <v>409</v>
      </c>
      <c r="J15" s="13" t="s">
        <v>93</v>
      </c>
    </row>
    <row r="16" spans="1:10" x14ac:dyDescent="0.15">
      <c r="A16" s="13" t="s">
        <v>452</v>
      </c>
      <c r="B16" s="13" t="s">
        <v>453</v>
      </c>
      <c r="C16" s="13">
        <v>809</v>
      </c>
      <c r="D16" s="13" t="s">
        <v>409</v>
      </c>
      <c r="E16" s="13" t="s">
        <v>95</v>
      </c>
      <c r="F16" s="13" t="s">
        <v>454</v>
      </c>
      <c r="G16" s="13" t="s">
        <v>455</v>
      </c>
      <c r="H16" s="13">
        <v>18360</v>
      </c>
      <c r="I16" s="13" t="s">
        <v>456</v>
      </c>
      <c r="J16" s="13" t="s">
        <v>93</v>
      </c>
    </row>
    <row r="17" spans="1:10" x14ac:dyDescent="0.15">
      <c r="A17" s="13" t="s">
        <v>457</v>
      </c>
      <c r="B17" s="13" t="s">
        <v>458</v>
      </c>
      <c r="C17" s="13">
        <v>1303</v>
      </c>
      <c r="D17" s="13" t="s">
        <v>409</v>
      </c>
      <c r="E17" s="13" t="s">
        <v>95</v>
      </c>
      <c r="F17" s="13" t="s">
        <v>459</v>
      </c>
      <c r="G17" s="13" t="s">
        <v>460</v>
      </c>
      <c r="H17" s="13">
        <v>15000</v>
      </c>
      <c r="I17" s="13" t="s">
        <v>456</v>
      </c>
      <c r="J17" s="13" t="s">
        <v>96</v>
      </c>
    </row>
    <row r="18" spans="1:10" x14ac:dyDescent="0.15">
      <c r="A18" s="13" t="s">
        <v>461</v>
      </c>
      <c r="B18" s="13" t="s">
        <v>462</v>
      </c>
      <c r="C18" s="13">
        <v>2681</v>
      </c>
      <c r="D18" s="13" t="s">
        <v>409</v>
      </c>
      <c r="E18" s="13" t="s">
        <v>97</v>
      </c>
      <c r="F18" s="13" t="s">
        <v>463</v>
      </c>
      <c r="G18" s="13" t="s">
        <v>750</v>
      </c>
      <c r="H18" s="13">
        <v>16741</v>
      </c>
      <c r="I18" s="13" t="s">
        <v>412</v>
      </c>
      <c r="J18" s="13" t="s">
        <v>96</v>
      </c>
    </row>
    <row r="19" spans="1:10" x14ac:dyDescent="0.15">
      <c r="A19" s="13" t="s">
        <v>464</v>
      </c>
      <c r="B19" s="13" t="s">
        <v>465</v>
      </c>
      <c r="C19" s="13">
        <v>1403</v>
      </c>
      <c r="D19" s="13" t="s">
        <v>409</v>
      </c>
      <c r="E19" s="13" t="s">
        <v>97</v>
      </c>
      <c r="F19" s="13" t="s">
        <v>466</v>
      </c>
      <c r="G19" s="13" t="s">
        <v>467</v>
      </c>
      <c r="H19" s="13">
        <v>950</v>
      </c>
      <c r="I19" s="13" t="s">
        <v>409</v>
      </c>
      <c r="J19" s="13" t="s">
        <v>98</v>
      </c>
    </row>
    <row r="20" spans="1:10" x14ac:dyDescent="0.15">
      <c r="A20" s="13" t="s">
        <v>468</v>
      </c>
      <c r="B20" s="13" t="s">
        <v>469</v>
      </c>
      <c r="C20" s="13">
        <v>5664</v>
      </c>
      <c r="D20" s="13" t="s">
        <v>409</v>
      </c>
      <c r="E20" s="13" t="s">
        <v>97</v>
      </c>
      <c r="F20" s="13" t="s">
        <v>470</v>
      </c>
      <c r="G20" s="13" t="s">
        <v>471</v>
      </c>
      <c r="H20" s="13">
        <v>1466</v>
      </c>
      <c r="I20" s="13" t="s">
        <v>409</v>
      </c>
      <c r="J20" s="13" t="s">
        <v>98</v>
      </c>
    </row>
    <row r="21" spans="1:10" x14ac:dyDescent="0.15">
      <c r="A21" s="13" t="s">
        <v>472</v>
      </c>
      <c r="B21" s="13" t="s">
        <v>473</v>
      </c>
      <c r="C21" s="13">
        <v>1330</v>
      </c>
      <c r="D21" s="13" t="s">
        <v>409</v>
      </c>
      <c r="E21" s="13" t="s">
        <v>97</v>
      </c>
      <c r="F21" s="13" t="s">
        <v>474</v>
      </c>
      <c r="G21" s="13" t="s">
        <v>475</v>
      </c>
      <c r="H21" s="13">
        <v>2725</v>
      </c>
      <c r="I21" s="13" t="s">
        <v>409</v>
      </c>
      <c r="J21" s="13" t="s">
        <v>98</v>
      </c>
    </row>
    <row r="22" spans="1:10" x14ac:dyDescent="0.15">
      <c r="A22" s="13" t="s">
        <v>476</v>
      </c>
      <c r="B22" s="13" t="s">
        <v>631</v>
      </c>
      <c r="C22" s="13">
        <v>129000</v>
      </c>
      <c r="D22" s="13" t="s">
        <v>477</v>
      </c>
      <c r="E22" s="13" t="s">
        <v>99</v>
      </c>
      <c r="F22" s="13" t="s">
        <v>478</v>
      </c>
      <c r="G22" s="13" t="s">
        <v>479</v>
      </c>
      <c r="H22" s="13">
        <v>19400</v>
      </c>
      <c r="I22" s="13" t="s">
        <v>412</v>
      </c>
      <c r="J22" s="13" t="s">
        <v>98</v>
      </c>
    </row>
    <row r="23" spans="1:10" x14ac:dyDescent="0.15">
      <c r="A23" s="13" t="s">
        <v>480</v>
      </c>
      <c r="B23" s="13" t="s">
        <v>481</v>
      </c>
      <c r="C23" s="13">
        <v>1627</v>
      </c>
      <c r="D23" s="13" t="s">
        <v>409</v>
      </c>
      <c r="E23" s="13" t="s">
        <v>100</v>
      </c>
      <c r="F23" s="13" t="s">
        <v>482</v>
      </c>
      <c r="G23" s="13" t="s">
        <v>483</v>
      </c>
      <c r="H23" s="13">
        <v>44846</v>
      </c>
      <c r="I23" s="13" t="s">
        <v>412</v>
      </c>
      <c r="J23" s="13" t="s">
        <v>101</v>
      </c>
    </row>
    <row r="24" spans="1:10" x14ac:dyDescent="0.15">
      <c r="A24" s="13" t="s">
        <v>484</v>
      </c>
      <c r="B24" s="13" t="s">
        <v>485</v>
      </c>
      <c r="C24" s="13">
        <v>3630</v>
      </c>
      <c r="D24" s="13" t="s">
        <v>409</v>
      </c>
      <c r="E24" s="13" t="s">
        <v>100</v>
      </c>
      <c r="F24" s="13" t="s">
        <v>486</v>
      </c>
      <c r="G24" s="13" t="s">
        <v>487</v>
      </c>
      <c r="H24" s="13">
        <v>768</v>
      </c>
      <c r="I24" s="13" t="s">
        <v>409</v>
      </c>
      <c r="J24" s="13" t="s">
        <v>102</v>
      </c>
    </row>
    <row r="25" spans="1:10" x14ac:dyDescent="0.15">
      <c r="A25" s="13" t="s">
        <v>488</v>
      </c>
      <c r="B25" s="13" t="s">
        <v>489</v>
      </c>
      <c r="C25" s="13">
        <v>2775</v>
      </c>
      <c r="D25" s="13" t="s">
        <v>409</v>
      </c>
      <c r="E25" s="13" t="s">
        <v>490</v>
      </c>
      <c r="F25" s="13" t="s">
        <v>491</v>
      </c>
      <c r="G25" s="13" t="s">
        <v>632</v>
      </c>
      <c r="H25" s="13">
        <v>3818</v>
      </c>
      <c r="I25" s="13" t="s">
        <v>409</v>
      </c>
      <c r="J25" s="13" t="s">
        <v>102</v>
      </c>
    </row>
    <row r="26" spans="1:10" x14ac:dyDescent="0.15">
      <c r="A26" s="13" t="s">
        <v>492</v>
      </c>
      <c r="B26" s="13" t="s">
        <v>493</v>
      </c>
      <c r="C26" s="13">
        <v>2739</v>
      </c>
      <c r="D26" s="13" t="s">
        <v>409</v>
      </c>
      <c r="E26" s="13" t="s">
        <v>490</v>
      </c>
      <c r="F26" s="13" t="s">
        <v>494</v>
      </c>
      <c r="G26" s="13" t="s">
        <v>751</v>
      </c>
      <c r="H26" s="13">
        <v>2500</v>
      </c>
      <c r="I26" s="13" t="s">
        <v>409</v>
      </c>
      <c r="J26" s="13" t="s">
        <v>102</v>
      </c>
    </row>
    <row r="27" spans="1:10" x14ac:dyDescent="0.15">
      <c r="A27" s="13" t="s">
        <v>495</v>
      </c>
      <c r="B27" s="13" t="s">
        <v>496</v>
      </c>
      <c r="C27" s="13">
        <v>14889</v>
      </c>
      <c r="D27" s="13" t="s">
        <v>456</v>
      </c>
      <c r="E27" s="13" t="s">
        <v>490</v>
      </c>
      <c r="F27" s="13" t="s">
        <v>497</v>
      </c>
      <c r="G27" s="13" t="s">
        <v>498</v>
      </c>
      <c r="H27" s="13">
        <v>2200</v>
      </c>
      <c r="I27" s="13" t="s">
        <v>409</v>
      </c>
      <c r="J27" s="13" t="s">
        <v>103</v>
      </c>
    </row>
    <row r="28" spans="1:10" x14ac:dyDescent="0.15">
      <c r="A28" s="13" t="s">
        <v>499</v>
      </c>
      <c r="B28" s="13" t="s">
        <v>500</v>
      </c>
      <c r="C28" s="13">
        <v>3007</v>
      </c>
      <c r="D28" s="13" t="s">
        <v>409</v>
      </c>
      <c r="E28" s="13" t="s">
        <v>490</v>
      </c>
      <c r="F28" s="13" t="s">
        <v>501</v>
      </c>
      <c r="G28" s="13" t="s">
        <v>502</v>
      </c>
      <c r="H28" s="13">
        <v>2100</v>
      </c>
      <c r="I28" s="13" t="s">
        <v>409</v>
      </c>
      <c r="J28" s="13" t="s">
        <v>103</v>
      </c>
    </row>
    <row r="29" spans="1:10" x14ac:dyDescent="0.15">
      <c r="A29" s="13" t="s">
        <v>503</v>
      </c>
      <c r="B29" s="13" t="s">
        <v>504</v>
      </c>
      <c r="C29" s="13">
        <v>7139</v>
      </c>
      <c r="D29" s="13" t="s">
        <v>412</v>
      </c>
      <c r="E29" s="13" t="s">
        <v>104</v>
      </c>
      <c r="F29" s="13" t="s">
        <v>505</v>
      </c>
      <c r="G29" s="13" t="s">
        <v>506</v>
      </c>
      <c r="H29" s="13">
        <v>1499</v>
      </c>
      <c r="I29" s="13" t="s">
        <v>409</v>
      </c>
      <c r="J29" s="13" t="s">
        <v>105</v>
      </c>
    </row>
    <row r="30" spans="1:10" x14ac:dyDescent="0.15">
      <c r="A30" s="13" t="s">
        <v>507</v>
      </c>
      <c r="B30" s="13" t="s">
        <v>508</v>
      </c>
      <c r="C30" s="13">
        <v>4733</v>
      </c>
      <c r="D30" s="13" t="s">
        <v>412</v>
      </c>
      <c r="E30" s="13" t="s">
        <v>104</v>
      </c>
      <c r="F30" s="13" t="s">
        <v>509</v>
      </c>
      <c r="G30" s="13" t="s">
        <v>510</v>
      </c>
      <c r="H30" s="13">
        <v>2028</v>
      </c>
      <c r="I30" s="13" t="s">
        <v>409</v>
      </c>
      <c r="J30" s="13" t="s">
        <v>105</v>
      </c>
    </row>
    <row r="31" spans="1:10" x14ac:dyDescent="0.15">
      <c r="A31" s="13" t="s">
        <v>511</v>
      </c>
      <c r="B31" s="13" t="s">
        <v>512</v>
      </c>
      <c r="C31" s="13">
        <v>55539</v>
      </c>
      <c r="D31" s="13" t="s">
        <v>412</v>
      </c>
      <c r="E31" s="13" t="s">
        <v>104</v>
      </c>
      <c r="F31" s="13" t="s">
        <v>513</v>
      </c>
      <c r="G31" s="13" t="s">
        <v>514</v>
      </c>
      <c r="H31" s="13">
        <v>2030</v>
      </c>
      <c r="I31" s="13" t="s">
        <v>409</v>
      </c>
      <c r="J31" s="13" t="s">
        <v>105</v>
      </c>
    </row>
    <row r="32" spans="1:10" x14ac:dyDescent="0.15">
      <c r="A32" s="13" t="s">
        <v>515</v>
      </c>
      <c r="B32" s="13" t="s">
        <v>516</v>
      </c>
      <c r="C32" s="13">
        <v>901</v>
      </c>
      <c r="D32" s="13" t="s">
        <v>409</v>
      </c>
      <c r="E32" s="13" t="s">
        <v>104</v>
      </c>
      <c r="F32" s="13" t="s">
        <v>517</v>
      </c>
      <c r="G32" s="13" t="s">
        <v>518</v>
      </c>
      <c r="H32" s="13">
        <v>6651</v>
      </c>
      <c r="I32" s="13" t="s">
        <v>409</v>
      </c>
      <c r="J32" s="13" t="s">
        <v>106</v>
      </c>
    </row>
    <row r="33" spans="1:10" x14ac:dyDescent="0.15">
      <c r="A33" s="13" t="s">
        <v>519</v>
      </c>
      <c r="B33" s="13" t="s">
        <v>520</v>
      </c>
      <c r="C33" s="13">
        <v>1748</v>
      </c>
      <c r="D33" s="13" t="s">
        <v>521</v>
      </c>
      <c r="E33" s="13" t="s">
        <v>104</v>
      </c>
      <c r="F33" s="13" t="s">
        <v>522</v>
      </c>
      <c r="G33" s="13" t="s">
        <v>523</v>
      </c>
      <c r="H33" s="13">
        <v>13633</v>
      </c>
      <c r="I33" s="13" t="s">
        <v>456</v>
      </c>
      <c r="J33" s="13" t="s">
        <v>107</v>
      </c>
    </row>
    <row r="34" spans="1:10" x14ac:dyDescent="0.15">
      <c r="A34" s="13" t="s">
        <v>524</v>
      </c>
      <c r="B34" s="13" t="s">
        <v>525</v>
      </c>
      <c r="C34" s="13">
        <v>65732</v>
      </c>
      <c r="D34" s="13" t="s">
        <v>412</v>
      </c>
      <c r="E34" s="13" t="s">
        <v>108</v>
      </c>
      <c r="F34" s="13" t="s">
        <v>526</v>
      </c>
      <c r="G34" s="13" t="s">
        <v>527</v>
      </c>
      <c r="H34" s="13">
        <v>1500</v>
      </c>
      <c r="I34" s="13" t="s">
        <v>409</v>
      </c>
      <c r="J34" s="13" t="s">
        <v>109</v>
      </c>
    </row>
    <row r="35" spans="1:10" x14ac:dyDescent="0.15">
      <c r="A35" s="13" t="s">
        <v>528</v>
      </c>
      <c r="B35" s="13" t="s">
        <v>529</v>
      </c>
      <c r="C35" s="13">
        <v>1126</v>
      </c>
      <c r="D35" s="13" t="s">
        <v>409</v>
      </c>
      <c r="E35" s="13" t="s">
        <v>108</v>
      </c>
      <c r="F35" s="13" t="s">
        <v>530</v>
      </c>
      <c r="G35" s="13" t="s">
        <v>531</v>
      </c>
      <c r="H35" s="13">
        <v>2000</v>
      </c>
      <c r="I35" s="13" t="s">
        <v>409</v>
      </c>
      <c r="J35" s="13" t="s">
        <v>109</v>
      </c>
    </row>
    <row r="36" spans="1:10" x14ac:dyDescent="0.15">
      <c r="A36" s="13" t="s">
        <v>532</v>
      </c>
      <c r="B36" s="13" t="s">
        <v>533</v>
      </c>
      <c r="C36" s="13">
        <v>1488</v>
      </c>
      <c r="D36" s="13" t="s">
        <v>409</v>
      </c>
      <c r="E36" s="13" t="s">
        <v>110</v>
      </c>
      <c r="F36" s="13" t="s">
        <v>534</v>
      </c>
      <c r="G36" s="13" t="s">
        <v>535</v>
      </c>
      <c r="H36" s="13">
        <v>37958</v>
      </c>
      <c r="I36" s="13" t="s">
        <v>412</v>
      </c>
      <c r="J36" s="13" t="s">
        <v>111</v>
      </c>
    </row>
    <row r="37" spans="1:10" x14ac:dyDescent="0.15">
      <c r="A37" s="13" t="s">
        <v>536</v>
      </c>
      <c r="B37" s="13" t="s">
        <v>537</v>
      </c>
      <c r="C37" s="13">
        <v>3198</v>
      </c>
      <c r="D37" s="13" t="s">
        <v>409</v>
      </c>
      <c r="E37" s="13" t="s">
        <v>112</v>
      </c>
      <c r="F37" s="13" t="s">
        <v>538</v>
      </c>
      <c r="G37" s="13" t="s">
        <v>539</v>
      </c>
      <c r="H37" s="13">
        <v>3552</v>
      </c>
      <c r="I37" s="13" t="s">
        <v>409</v>
      </c>
      <c r="J37" s="13" t="s">
        <v>113</v>
      </c>
    </row>
    <row r="38" spans="1:10" x14ac:dyDescent="0.15">
      <c r="A38" s="13" t="s">
        <v>540</v>
      </c>
      <c r="B38" s="13" t="s">
        <v>541</v>
      </c>
      <c r="C38" s="13">
        <v>2568</v>
      </c>
      <c r="D38" s="13" t="s">
        <v>521</v>
      </c>
      <c r="E38" s="13" t="s">
        <v>114</v>
      </c>
      <c r="F38" s="13" t="s">
        <v>542</v>
      </c>
      <c r="G38" s="13" t="s">
        <v>543</v>
      </c>
      <c r="H38" s="13">
        <v>29509</v>
      </c>
      <c r="I38" s="13" t="s">
        <v>412</v>
      </c>
      <c r="J38" s="13" t="s">
        <v>115</v>
      </c>
    </row>
    <row r="39" spans="1:10" x14ac:dyDescent="0.15">
      <c r="A39" s="13" t="s">
        <v>544</v>
      </c>
      <c r="B39" s="13" t="s">
        <v>545</v>
      </c>
      <c r="C39" s="13">
        <v>2961</v>
      </c>
      <c r="D39" s="13" t="s">
        <v>521</v>
      </c>
      <c r="E39" s="13" t="s">
        <v>114</v>
      </c>
      <c r="F39" s="13" t="s">
        <v>546</v>
      </c>
      <c r="G39" s="13" t="s">
        <v>547</v>
      </c>
      <c r="H39" s="13">
        <v>57709</v>
      </c>
      <c r="I39" s="13" t="s">
        <v>412</v>
      </c>
      <c r="J39" s="13" t="s">
        <v>116</v>
      </c>
    </row>
    <row r="40" spans="1:10" x14ac:dyDescent="0.15">
      <c r="A40" s="13" t="s">
        <v>548</v>
      </c>
      <c r="B40" s="13" t="s">
        <v>549</v>
      </c>
      <c r="C40" s="13">
        <v>1187</v>
      </c>
      <c r="D40" s="13" t="s">
        <v>521</v>
      </c>
      <c r="E40" s="13" t="s">
        <v>114</v>
      </c>
      <c r="F40" s="13" t="s">
        <v>550</v>
      </c>
      <c r="G40" s="13" t="s">
        <v>551</v>
      </c>
      <c r="H40" s="13">
        <v>2259</v>
      </c>
      <c r="I40" s="13" t="s">
        <v>409</v>
      </c>
      <c r="J40" s="13" t="s">
        <v>117</v>
      </c>
    </row>
    <row r="41" spans="1:10" x14ac:dyDescent="0.15">
      <c r="A41" s="13" t="s">
        <v>552</v>
      </c>
      <c r="B41" s="13" t="s">
        <v>553</v>
      </c>
      <c r="C41" s="13">
        <v>32000</v>
      </c>
      <c r="D41" s="13" t="s">
        <v>412</v>
      </c>
      <c r="E41" s="13" t="s">
        <v>118</v>
      </c>
      <c r="F41" s="13" t="s">
        <v>554</v>
      </c>
      <c r="G41" s="13" t="s">
        <v>555</v>
      </c>
      <c r="H41" s="13">
        <v>1625</v>
      </c>
      <c r="I41" s="13" t="s">
        <v>409</v>
      </c>
      <c r="J41" s="13" t="s">
        <v>117</v>
      </c>
    </row>
    <row r="42" spans="1:10" x14ac:dyDescent="0.15">
      <c r="A42" s="13" t="s">
        <v>556</v>
      </c>
      <c r="B42" s="13" t="s">
        <v>557</v>
      </c>
      <c r="C42" s="13">
        <v>2243</v>
      </c>
      <c r="D42" s="13" t="s">
        <v>409</v>
      </c>
      <c r="E42" s="13" t="s">
        <v>119</v>
      </c>
      <c r="F42" s="13" t="s">
        <v>558</v>
      </c>
      <c r="G42" s="13" t="s">
        <v>559</v>
      </c>
      <c r="H42" s="13">
        <v>2894</v>
      </c>
      <c r="I42" s="13" t="s">
        <v>409</v>
      </c>
      <c r="J42" s="13" t="s">
        <v>117</v>
      </c>
    </row>
    <row r="43" spans="1:10" x14ac:dyDescent="0.15">
      <c r="A43" s="13" t="s">
        <v>560</v>
      </c>
      <c r="B43" s="13" t="s">
        <v>561</v>
      </c>
      <c r="C43" s="13">
        <v>4216</v>
      </c>
      <c r="D43" s="13" t="s">
        <v>412</v>
      </c>
      <c r="E43" s="13" t="s">
        <v>119</v>
      </c>
      <c r="F43" s="13" t="s">
        <v>562</v>
      </c>
      <c r="G43" s="13" t="s">
        <v>563</v>
      </c>
      <c r="H43" s="13">
        <v>1042</v>
      </c>
      <c r="I43" s="13" t="s">
        <v>409</v>
      </c>
      <c r="J43" s="13" t="s">
        <v>117</v>
      </c>
    </row>
    <row r="44" spans="1:10" x14ac:dyDescent="0.15">
      <c r="A44" s="13" t="s">
        <v>564</v>
      </c>
      <c r="B44" s="13" t="s">
        <v>565</v>
      </c>
      <c r="C44" s="13">
        <v>1204</v>
      </c>
      <c r="D44" s="13" t="s">
        <v>409</v>
      </c>
      <c r="E44" s="13" t="s">
        <v>119</v>
      </c>
      <c r="F44" s="13" t="s">
        <v>566</v>
      </c>
      <c r="G44" s="13" t="s">
        <v>633</v>
      </c>
      <c r="H44" s="13">
        <v>2470</v>
      </c>
      <c r="I44" s="13" t="s">
        <v>409</v>
      </c>
      <c r="J44" s="13" t="s">
        <v>120</v>
      </c>
    </row>
    <row r="45" spans="1:10" x14ac:dyDescent="0.15">
      <c r="A45" s="13" t="s">
        <v>567</v>
      </c>
      <c r="B45" s="13" t="s">
        <v>568</v>
      </c>
      <c r="C45" s="13">
        <v>2700</v>
      </c>
      <c r="D45" s="13" t="s">
        <v>409</v>
      </c>
      <c r="E45" s="13" t="s">
        <v>121</v>
      </c>
      <c r="F45" s="13" t="s">
        <v>569</v>
      </c>
      <c r="G45" s="13" t="s">
        <v>570</v>
      </c>
      <c r="H45" s="13">
        <v>1001</v>
      </c>
      <c r="I45" s="13" t="s">
        <v>409</v>
      </c>
      <c r="J45" s="13" t="s">
        <v>122</v>
      </c>
    </row>
    <row r="46" spans="1:10" x14ac:dyDescent="0.15">
      <c r="A46" s="13" t="s">
        <v>571</v>
      </c>
      <c r="B46" s="13" t="s">
        <v>572</v>
      </c>
      <c r="C46" s="13">
        <v>169</v>
      </c>
      <c r="D46" s="13" t="s">
        <v>409</v>
      </c>
      <c r="E46" s="13" t="s">
        <v>121</v>
      </c>
      <c r="F46" s="13" t="s">
        <v>573</v>
      </c>
      <c r="G46" s="13" t="s">
        <v>574</v>
      </c>
      <c r="H46" s="13">
        <v>1580000</v>
      </c>
      <c r="I46" s="13" t="s">
        <v>575</v>
      </c>
      <c r="J46" s="13" t="s">
        <v>123</v>
      </c>
    </row>
    <row r="47" spans="1:10" x14ac:dyDescent="0.15">
      <c r="A47" s="13" t="s">
        <v>576</v>
      </c>
      <c r="B47" s="13" t="s">
        <v>577</v>
      </c>
      <c r="C47" s="13">
        <v>18960</v>
      </c>
      <c r="D47" s="13" t="s">
        <v>412</v>
      </c>
      <c r="E47" s="13" t="s">
        <v>89</v>
      </c>
      <c r="F47" s="13" t="s">
        <v>752</v>
      </c>
      <c r="G47" s="13" t="s">
        <v>678</v>
      </c>
      <c r="H47" s="13">
        <v>184775</v>
      </c>
      <c r="I47" s="13" t="s">
        <v>412</v>
      </c>
      <c r="J47" s="13" t="s">
        <v>753</v>
      </c>
    </row>
    <row r="48" spans="1:10" x14ac:dyDescent="0.15">
      <c r="A48" s="13" t="s">
        <v>579</v>
      </c>
      <c r="B48" s="13" t="s">
        <v>580</v>
      </c>
      <c r="C48" s="13">
        <v>24837</v>
      </c>
      <c r="D48" s="13" t="s">
        <v>412</v>
      </c>
      <c r="E48" s="13" t="s">
        <v>89</v>
      </c>
      <c r="F48" s="20" t="s">
        <v>124</v>
      </c>
      <c r="G48" s="20" t="s">
        <v>578</v>
      </c>
      <c r="H48" s="214" t="s">
        <v>125</v>
      </c>
      <c r="I48" s="215"/>
      <c r="J48" s="216"/>
    </row>
    <row r="49" spans="1:10" x14ac:dyDescent="0.15">
      <c r="A49" s="1" t="s">
        <v>634</v>
      </c>
      <c r="F49" s="21" t="s">
        <v>581</v>
      </c>
      <c r="G49" s="13">
        <v>121913</v>
      </c>
      <c r="H49" s="211"/>
      <c r="I49" s="212"/>
      <c r="J49" s="213"/>
    </row>
    <row r="50" spans="1:10" x14ac:dyDescent="0.15">
      <c r="F50" s="21" t="s">
        <v>126</v>
      </c>
      <c r="G50" s="13">
        <v>61882</v>
      </c>
      <c r="H50" s="211">
        <f t="shared" ref="H50:H55" si="0">G50/87065</f>
        <v>0.71075633147648309</v>
      </c>
      <c r="I50" s="212"/>
      <c r="J50" s="213"/>
    </row>
    <row r="51" spans="1:10" x14ac:dyDescent="0.15">
      <c r="F51" s="21" t="s">
        <v>127</v>
      </c>
      <c r="G51" s="13">
        <v>129000</v>
      </c>
      <c r="H51" s="211">
        <f t="shared" si="0"/>
        <v>1.4816516395796244</v>
      </c>
      <c r="I51" s="212"/>
      <c r="J51" s="213"/>
    </row>
    <row r="52" spans="1:10" x14ac:dyDescent="0.15">
      <c r="F52" s="21" t="s">
        <v>128</v>
      </c>
      <c r="G52" s="13">
        <v>8464</v>
      </c>
      <c r="H52" s="211">
        <f t="shared" si="0"/>
        <v>9.7214724631022806E-2</v>
      </c>
      <c r="I52" s="212"/>
      <c r="J52" s="213"/>
    </row>
    <row r="53" spans="1:10" x14ac:dyDescent="0.15">
      <c r="F53" s="21" t="s">
        <v>680</v>
      </c>
      <c r="G53" s="13">
        <v>723031</v>
      </c>
      <c r="H53" s="211">
        <f t="shared" si="0"/>
        <v>8.3044966404410498</v>
      </c>
      <c r="I53" s="212"/>
      <c r="J53" s="213"/>
    </row>
    <row r="54" spans="1:10" x14ac:dyDescent="0.15">
      <c r="F54" s="21" t="s">
        <v>129</v>
      </c>
      <c r="G54" s="13">
        <v>1580000</v>
      </c>
      <c r="H54" s="211">
        <f t="shared" si="0"/>
        <v>18.147361166944236</v>
      </c>
      <c r="I54" s="212"/>
      <c r="J54" s="213"/>
    </row>
    <row r="55" spans="1:10" x14ac:dyDescent="0.15">
      <c r="F55" s="21" t="s">
        <v>679</v>
      </c>
      <c r="G55" s="13">
        <v>2624290</v>
      </c>
      <c r="H55" s="211">
        <f t="shared" si="0"/>
        <v>30.14173318784816</v>
      </c>
      <c r="I55" s="212"/>
      <c r="J55" s="213"/>
    </row>
    <row r="56" spans="1:10" x14ac:dyDescent="0.15">
      <c r="F56" s="10"/>
      <c r="H56" s="141"/>
      <c r="I56" s="141"/>
      <c r="J56" s="141"/>
    </row>
  </sheetData>
  <mergeCells count="8">
    <mergeCell ref="H55:J55"/>
    <mergeCell ref="H48:J48"/>
    <mergeCell ref="H49:J49"/>
    <mergeCell ref="H50:J50"/>
    <mergeCell ref="H51:J51"/>
    <mergeCell ref="H52:J52"/>
    <mergeCell ref="H53:J53"/>
    <mergeCell ref="H54:J54"/>
  </mergeCells>
  <phoneticPr fontId="2"/>
  <pageMargins left="0.78740157480314965" right="0.39370078740157483" top="0.78740157480314965" bottom="0.78740157480314965" header="0.51181102362204722" footer="0.51181102362204722"/>
  <pageSetup paperSize="9" scale="71" orientation="landscape" verticalDpi="300" r:id="rId1"/>
  <headerFooter scaleWithDoc="0" alignWithMargins="0">
    <oddFooter>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56344-4E41-4F7B-8772-4408BE84CD6F}">
  <dimension ref="A1:O42"/>
  <sheetViews>
    <sheetView view="pageBreakPreview" zoomScaleNormal="100" zoomScaleSheetLayoutView="100" workbookViewId="0"/>
  </sheetViews>
  <sheetFormatPr defaultColWidth="9" defaultRowHeight="13.5" x14ac:dyDescent="0.15"/>
  <cols>
    <col min="1" max="1" width="10.125" style="1" customWidth="1"/>
    <col min="2" max="2" width="22.125" style="1" customWidth="1"/>
    <col min="3" max="3" width="9.625" style="1" customWidth="1"/>
    <col min="4" max="4" width="12.875" style="1" customWidth="1"/>
    <col min="5" max="5" width="11.875" style="1" customWidth="1"/>
    <col min="6" max="6" width="9" style="1"/>
    <col min="7" max="7" width="10.125" style="1" customWidth="1"/>
    <col min="8" max="8" width="21.625" style="1" customWidth="1"/>
    <col min="9" max="9" width="12.125" style="1" customWidth="1"/>
    <col min="10" max="10" width="10.625" style="1" customWidth="1"/>
    <col min="11" max="11" width="10.5" style="1" customWidth="1"/>
    <col min="12" max="16384" width="9" style="1"/>
  </cols>
  <sheetData>
    <row r="1" spans="1:15" ht="17.25" customHeight="1" x14ac:dyDescent="0.2">
      <c r="A1" s="17" t="s">
        <v>130</v>
      </c>
      <c r="C1" s="25"/>
      <c r="D1" s="25"/>
      <c r="E1" s="25"/>
      <c r="F1" s="25"/>
      <c r="G1" s="25"/>
      <c r="H1" s="25"/>
      <c r="J1" s="18"/>
    </row>
    <row r="2" spans="1:15" ht="12.95" customHeight="1" x14ac:dyDescent="0.2">
      <c r="A2" s="17"/>
      <c r="C2" s="25"/>
      <c r="D2" s="25"/>
      <c r="E2" s="25"/>
      <c r="F2" s="25"/>
      <c r="G2" s="25"/>
      <c r="H2" s="25"/>
      <c r="J2" s="18"/>
    </row>
    <row r="3" spans="1:15" ht="12.95" customHeight="1" x14ac:dyDescent="0.2">
      <c r="A3" s="17"/>
      <c r="C3" s="25"/>
      <c r="D3" s="25"/>
      <c r="E3" s="25"/>
      <c r="F3" s="25"/>
      <c r="G3" s="25"/>
      <c r="H3" s="25"/>
      <c r="J3" s="25"/>
      <c r="K3" s="123" t="s">
        <v>762</v>
      </c>
    </row>
    <row r="4" spans="1:15" x14ac:dyDescent="0.15">
      <c r="A4" s="26" t="s">
        <v>131</v>
      </c>
      <c r="B4" s="27" t="s">
        <v>132</v>
      </c>
      <c r="C4" s="28" t="s">
        <v>133</v>
      </c>
      <c r="D4" s="27" t="s">
        <v>134</v>
      </c>
      <c r="E4" s="28" t="s">
        <v>42</v>
      </c>
      <c r="G4" s="29" t="s">
        <v>131</v>
      </c>
      <c r="H4" s="27" t="s">
        <v>132</v>
      </c>
      <c r="I4" s="28" t="s">
        <v>133</v>
      </c>
      <c r="J4" s="27" t="s">
        <v>134</v>
      </c>
      <c r="K4" s="28" t="s">
        <v>42</v>
      </c>
    </row>
    <row r="5" spans="1:15" x14ac:dyDescent="0.15">
      <c r="A5" s="30" t="s">
        <v>135</v>
      </c>
      <c r="B5" s="31"/>
      <c r="C5" s="32" t="s">
        <v>136</v>
      </c>
      <c r="D5" s="31" t="s">
        <v>137</v>
      </c>
      <c r="E5" s="32" t="s">
        <v>137</v>
      </c>
      <c r="G5" s="33" t="s">
        <v>135</v>
      </c>
      <c r="H5" s="31"/>
      <c r="I5" s="32" t="s">
        <v>136</v>
      </c>
      <c r="J5" s="31" t="s">
        <v>137</v>
      </c>
      <c r="K5" s="32" t="s">
        <v>137</v>
      </c>
    </row>
    <row r="6" spans="1:15" x14ac:dyDescent="0.15">
      <c r="A6" s="46" t="s">
        <v>138</v>
      </c>
      <c r="B6" s="46" t="s">
        <v>139</v>
      </c>
      <c r="C6" s="53">
        <v>40</v>
      </c>
      <c r="D6" s="35">
        <v>6570</v>
      </c>
      <c r="E6" s="35">
        <v>6140</v>
      </c>
      <c r="G6" s="13" t="s">
        <v>140</v>
      </c>
      <c r="H6" s="13" t="s">
        <v>141</v>
      </c>
      <c r="I6" s="13">
        <v>18</v>
      </c>
      <c r="J6" s="14">
        <v>1010</v>
      </c>
      <c r="K6" s="11">
        <v>1010</v>
      </c>
    </row>
    <row r="7" spans="1:15" x14ac:dyDescent="0.15">
      <c r="A7" s="16" t="s">
        <v>142</v>
      </c>
      <c r="B7" s="16" t="s">
        <v>143</v>
      </c>
      <c r="C7" s="16">
        <v>16</v>
      </c>
      <c r="D7" s="11">
        <v>2220</v>
      </c>
      <c r="E7" s="11">
        <v>2220</v>
      </c>
      <c r="F7"/>
      <c r="G7" s="16" t="s">
        <v>144</v>
      </c>
      <c r="H7" s="16" t="s">
        <v>145</v>
      </c>
      <c r="I7" s="16">
        <v>12</v>
      </c>
      <c r="J7" s="34">
        <v>1980</v>
      </c>
      <c r="K7" s="11">
        <v>1600</v>
      </c>
      <c r="L7"/>
      <c r="M7"/>
    </row>
    <row r="8" spans="1:15" x14ac:dyDescent="0.15">
      <c r="A8" s="16" t="s">
        <v>146</v>
      </c>
      <c r="B8" s="16" t="s">
        <v>147</v>
      </c>
      <c r="C8" s="16">
        <v>25</v>
      </c>
      <c r="D8" s="11">
        <v>6730</v>
      </c>
      <c r="E8" s="11">
        <v>1090</v>
      </c>
      <c r="F8"/>
      <c r="G8" s="16" t="s">
        <v>148</v>
      </c>
      <c r="H8" s="16" t="s">
        <v>149</v>
      </c>
      <c r="I8" s="16">
        <v>32</v>
      </c>
      <c r="J8" s="16">
        <v>700</v>
      </c>
      <c r="K8" s="11">
        <v>700</v>
      </c>
      <c r="L8"/>
      <c r="M8"/>
    </row>
    <row r="9" spans="1:15" x14ac:dyDescent="0.15">
      <c r="A9" s="16" t="s">
        <v>150</v>
      </c>
      <c r="B9" s="16" t="s">
        <v>151</v>
      </c>
      <c r="C9" s="16">
        <v>16</v>
      </c>
      <c r="D9" s="11">
        <v>6030</v>
      </c>
      <c r="E9" s="11">
        <v>5018</v>
      </c>
      <c r="F9"/>
      <c r="G9" s="16" t="s">
        <v>152</v>
      </c>
      <c r="H9" s="16" t="s">
        <v>153</v>
      </c>
      <c r="I9" s="16">
        <v>18</v>
      </c>
      <c r="J9" s="34">
        <v>590</v>
      </c>
      <c r="K9" s="11">
        <v>590</v>
      </c>
      <c r="L9"/>
      <c r="M9"/>
    </row>
    <row r="10" spans="1:15" x14ac:dyDescent="0.15">
      <c r="A10" s="16" t="s">
        <v>154</v>
      </c>
      <c r="B10" s="16" t="s">
        <v>155</v>
      </c>
      <c r="C10" s="16">
        <v>16</v>
      </c>
      <c r="D10" s="11">
        <v>3580</v>
      </c>
      <c r="E10" s="11">
        <v>1200</v>
      </c>
      <c r="F10"/>
      <c r="G10" s="16" t="s">
        <v>156</v>
      </c>
      <c r="H10" s="16" t="s">
        <v>157</v>
      </c>
      <c r="I10" s="16">
        <v>8</v>
      </c>
      <c r="J10" s="34">
        <v>1960</v>
      </c>
      <c r="K10" s="11">
        <v>1570</v>
      </c>
      <c r="L10"/>
      <c r="M10"/>
    </row>
    <row r="11" spans="1:15" x14ac:dyDescent="0.15">
      <c r="A11" s="16" t="s">
        <v>158</v>
      </c>
      <c r="B11" s="16" t="s">
        <v>159</v>
      </c>
      <c r="C11" s="16">
        <v>16</v>
      </c>
      <c r="D11" s="11">
        <v>3210</v>
      </c>
      <c r="E11" s="11">
        <v>2110</v>
      </c>
      <c r="F11"/>
      <c r="G11" s="16" t="s">
        <v>160</v>
      </c>
      <c r="H11" s="16" t="s">
        <v>161</v>
      </c>
      <c r="I11" s="16">
        <v>16</v>
      </c>
      <c r="J11" s="16">
        <v>210</v>
      </c>
      <c r="K11" s="11">
        <v>210</v>
      </c>
      <c r="L11"/>
      <c r="M11"/>
    </row>
    <row r="12" spans="1:15" x14ac:dyDescent="0.15">
      <c r="A12" s="16" t="s">
        <v>162</v>
      </c>
      <c r="B12" s="16" t="s">
        <v>163</v>
      </c>
      <c r="C12" s="16">
        <v>16</v>
      </c>
      <c r="D12" s="11">
        <v>850</v>
      </c>
      <c r="E12" s="11">
        <v>850</v>
      </c>
      <c r="F12"/>
      <c r="G12" s="16" t="s">
        <v>164</v>
      </c>
      <c r="H12" s="16" t="s">
        <v>165</v>
      </c>
      <c r="I12" s="16">
        <v>16</v>
      </c>
      <c r="J12" s="34">
        <v>1460</v>
      </c>
      <c r="K12" s="11">
        <v>510</v>
      </c>
      <c r="L12"/>
      <c r="M12"/>
      <c r="N12" s="9"/>
      <c r="O12" s="9"/>
    </row>
    <row r="13" spans="1:15" x14ac:dyDescent="0.15">
      <c r="A13" s="16" t="s">
        <v>166</v>
      </c>
      <c r="B13" s="16" t="s">
        <v>167</v>
      </c>
      <c r="C13" s="16">
        <v>11</v>
      </c>
      <c r="D13" s="11">
        <v>1240</v>
      </c>
      <c r="E13" s="11">
        <v>1190</v>
      </c>
      <c r="F13"/>
      <c r="G13" s="16" t="s">
        <v>168</v>
      </c>
      <c r="H13" s="16" t="s">
        <v>169</v>
      </c>
      <c r="I13" s="16">
        <v>12</v>
      </c>
      <c r="J13" s="16">
        <v>670</v>
      </c>
      <c r="K13" s="11">
        <v>670</v>
      </c>
      <c r="L13"/>
      <c r="M13"/>
    </row>
    <row r="14" spans="1:15" x14ac:dyDescent="0.15">
      <c r="A14" s="16" t="s">
        <v>170</v>
      </c>
      <c r="B14" s="16" t="s">
        <v>171</v>
      </c>
      <c r="C14" s="16">
        <v>16</v>
      </c>
      <c r="D14" s="11">
        <v>430</v>
      </c>
      <c r="E14" s="11">
        <v>430</v>
      </c>
      <c r="F14"/>
      <c r="G14" s="16" t="s">
        <v>172</v>
      </c>
      <c r="H14" s="16" t="s">
        <v>173</v>
      </c>
      <c r="I14" s="16">
        <v>16</v>
      </c>
      <c r="J14" s="34">
        <v>4300</v>
      </c>
      <c r="K14" s="11">
        <v>2160</v>
      </c>
      <c r="L14"/>
      <c r="M14"/>
    </row>
    <row r="15" spans="1:15" x14ac:dyDescent="0.15">
      <c r="A15" s="16" t="s">
        <v>174</v>
      </c>
      <c r="B15" s="16" t="s">
        <v>175</v>
      </c>
      <c r="C15" s="16">
        <v>16</v>
      </c>
      <c r="D15" s="11">
        <v>500</v>
      </c>
      <c r="E15" s="11">
        <v>500</v>
      </c>
      <c r="F15"/>
      <c r="G15" s="16" t="s">
        <v>176</v>
      </c>
      <c r="H15" s="16" t="s">
        <v>177</v>
      </c>
      <c r="I15" s="16">
        <v>20</v>
      </c>
      <c r="J15" s="34">
        <v>870</v>
      </c>
      <c r="K15" s="11">
        <v>590</v>
      </c>
      <c r="L15"/>
      <c r="M15"/>
    </row>
    <row r="16" spans="1:15" x14ac:dyDescent="0.15">
      <c r="A16" s="16" t="s">
        <v>178</v>
      </c>
      <c r="B16" s="16" t="s">
        <v>179</v>
      </c>
      <c r="C16" s="16">
        <v>16</v>
      </c>
      <c r="D16" s="11">
        <v>1990</v>
      </c>
      <c r="E16" s="11">
        <v>1990</v>
      </c>
      <c r="F16"/>
      <c r="G16" s="16" t="s">
        <v>180</v>
      </c>
      <c r="H16" s="54" t="s">
        <v>181</v>
      </c>
      <c r="I16" s="16">
        <v>16</v>
      </c>
      <c r="J16" s="34">
        <v>1240</v>
      </c>
      <c r="K16" s="11">
        <v>1650</v>
      </c>
      <c r="L16"/>
      <c r="M16"/>
      <c r="N16" s="9"/>
      <c r="O16" s="9"/>
    </row>
    <row r="17" spans="1:15" x14ac:dyDescent="0.15">
      <c r="A17" s="16" t="s">
        <v>182</v>
      </c>
      <c r="B17" s="16" t="s">
        <v>183</v>
      </c>
      <c r="C17" s="16">
        <v>16</v>
      </c>
      <c r="D17" s="11">
        <v>1620</v>
      </c>
      <c r="E17" s="11">
        <v>160</v>
      </c>
      <c r="F17"/>
      <c r="G17" s="16" t="s">
        <v>184</v>
      </c>
      <c r="H17" s="16" t="s">
        <v>185</v>
      </c>
      <c r="I17" s="16">
        <v>16</v>
      </c>
      <c r="J17" s="34">
        <v>450</v>
      </c>
      <c r="K17" s="11">
        <v>430</v>
      </c>
      <c r="L17"/>
      <c r="M17"/>
      <c r="N17" s="9"/>
      <c r="O17" s="9"/>
    </row>
    <row r="18" spans="1:15" x14ac:dyDescent="0.15">
      <c r="A18" s="16" t="s">
        <v>186</v>
      </c>
      <c r="B18" s="16" t="s">
        <v>187</v>
      </c>
      <c r="C18" s="16">
        <v>12</v>
      </c>
      <c r="D18" s="11">
        <v>1450</v>
      </c>
      <c r="E18" s="11">
        <v>950</v>
      </c>
      <c r="F18"/>
      <c r="G18" s="16" t="s">
        <v>188</v>
      </c>
      <c r="H18" s="16" t="s">
        <v>189</v>
      </c>
      <c r="I18" s="16">
        <v>18</v>
      </c>
      <c r="J18" s="34">
        <v>640</v>
      </c>
      <c r="K18" s="11">
        <v>640</v>
      </c>
      <c r="L18" s="55"/>
      <c r="M18"/>
      <c r="N18" s="9"/>
      <c r="O18" s="9"/>
    </row>
    <row r="19" spans="1:15" x14ac:dyDescent="0.15">
      <c r="A19" s="16" t="s">
        <v>190</v>
      </c>
      <c r="B19" s="16" t="s">
        <v>191</v>
      </c>
      <c r="C19" s="16">
        <v>11</v>
      </c>
      <c r="D19" s="11">
        <v>1050</v>
      </c>
      <c r="E19" s="11">
        <v>680</v>
      </c>
      <c r="F19"/>
      <c r="G19" s="16" t="s">
        <v>192</v>
      </c>
      <c r="H19" s="16" t="s">
        <v>193</v>
      </c>
      <c r="I19" s="16">
        <v>17</v>
      </c>
      <c r="J19" s="34">
        <v>140</v>
      </c>
      <c r="K19" s="11">
        <v>140</v>
      </c>
      <c r="L19"/>
      <c r="M19"/>
      <c r="N19" s="9"/>
    </row>
    <row r="20" spans="1:15" x14ac:dyDescent="0.15">
      <c r="A20" s="16" t="s">
        <v>194</v>
      </c>
      <c r="B20" s="16" t="s">
        <v>195</v>
      </c>
      <c r="C20" s="16">
        <v>12</v>
      </c>
      <c r="D20" s="11">
        <v>920</v>
      </c>
      <c r="E20" s="11">
        <v>920</v>
      </c>
      <c r="F20"/>
      <c r="G20" s="16" t="s">
        <v>196</v>
      </c>
      <c r="H20" s="16" t="s">
        <v>197</v>
      </c>
      <c r="I20" s="16">
        <v>12</v>
      </c>
      <c r="J20" s="34">
        <v>1580</v>
      </c>
      <c r="K20" s="11">
        <v>1580</v>
      </c>
      <c r="L20"/>
      <c r="M20"/>
      <c r="N20" s="9"/>
      <c r="O20" s="9"/>
    </row>
    <row r="21" spans="1:15" x14ac:dyDescent="0.15">
      <c r="A21" s="16" t="s">
        <v>198</v>
      </c>
      <c r="B21" s="16" t="s">
        <v>199</v>
      </c>
      <c r="C21" s="16">
        <v>12</v>
      </c>
      <c r="D21" s="11">
        <v>380</v>
      </c>
      <c r="E21" s="11">
        <v>200</v>
      </c>
      <c r="F21"/>
      <c r="G21" s="16" t="s">
        <v>263</v>
      </c>
      <c r="H21" s="16" t="s">
        <v>200</v>
      </c>
      <c r="I21" s="16">
        <v>18</v>
      </c>
      <c r="J21" s="34">
        <v>90</v>
      </c>
      <c r="K21" s="11">
        <v>90</v>
      </c>
      <c r="L21"/>
      <c r="M21"/>
      <c r="N21" s="9"/>
      <c r="O21" s="9"/>
    </row>
    <row r="22" spans="1:15" x14ac:dyDescent="0.15">
      <c r="A22" s="56" t="s">
        <v>201</v>
      </c>
      <c r="B22" s="16" t="s">
        <v>202</v>
      </c>
      <c r="C22" s="16">
        <v>12</v>
      </c>
      <c r="D22" s="11">
        <v>230</v>
      </c>
      <c r="E22" s="11">
        <v>0</v>
      </c>
      <c r="F22"/>
      <c r="G22" s="16" t="s">
        <v>759</v>
      </c>
      <c r="H22" s="16" t="s">
        <v>760</v>
      </c>
      <c r="I22" s="16">
        <v>12</v>
      </c>
      <c r="J22" s="34">
        <v>1200</v>
      </c>
      <c r="K22" s="11">
        <v>0</v>
      </c>
      <c r="L22"/>
      <c r="M22"/>
      <c r="N22" s="9"/>
      <c r="O22" s="9"/>
    </row>
    <row r="23" spans="1:15" x14ac:dyDescent="0.15">
      <c r="A23" s="16" t="s">
        <v>205</v>
      </c>
      <c r="B23" s="16" t="s">
        <v>206</v>
      </c>
      <c r="C23" s="16">
        <v>12</v>
      </c>
      <c r="D23" s="11">
        <v>1320</v>
      </c>
      <c r="E23" s="11">
        <v>1320</v>
      </c>
      <c r="F23"/>
      <c r="G23" s="16" t="s">
        <v>203</v>
      </c>
      <c r="H23" s="16" t="s">
        <v>204</v>
      </c>
      <c r="I23" s="16">
        <v>8</v>
      </c>
      <c r="J23" s="34">
        <v>210</v>
      </c>
      <c r="K23" s="11">
        <v>210</v>
      </c>
      <c r="L23"/>
      <c r="M23"/>
      <c r="N23" s="9"/>
      <c r="O23" s="9"/>
    </row>
    <row r="24" spans="1:15" x14ac:dyDescent="0.15">
      <c r="A24" s="16" t="s">
        <v>209</v>
      </c>
      <c r="B24" s="16" t="s">
        <v>210</v>
      </c>
      <c r="C24" s="16">
        <v>12</v>
      </c>
      <c r="D24" s="11">
        <v>1250</v>
      </c>
      <c r="E24" s="11">
        <v>950</v>
      </c>
      <c r="F24"/>
      <c r="G24" s="16" t="s">
        <v>207</v>
      </c>
      <c r="H24" s="16" t="s">
        <v>208</v>
      </c>
      <c r="I24" s="16">
        <v>8</v>
      </c>
      <c r="J24" s="34">
        <v>510</v>
      </c>
      <c r="K24" s="11">
        <v>510</v>
      </c>
      <c r="L24"/>
      <c r="M24"/>
      <c r="N24" s="9"/>
      <c r="O24" s="9"/>
    </row>
    <row r="25" spans="1:15" x14ac:dyDescent="0.15">
      <c r="A25" s="16" t="s">
        <v>213</v>
      </c>
      <c r="B25" s="16" t="s">
        <v>214</v>
      </c>
      <c r="C25" s="16">
        <v>16</v>
      </c>
      <c r="D25" s="11">
        <v>330</v>
      </c>
      <c r="E25" s="11">
        <v>300</v>
      </c>
      <c r="F25"/>
      <c r="G25" s="16" t="s">
        <v>211</v>
      </c>
      <c r="H25" s="16" t="s">
        <v>212</v>
      </c>
      <c r="I25" s="16">
        <v>9</v>
      </c>
      <c r="J25" s="34">
        <v>660</v>
      </c>
      <c r="K25" s="11">
        <v>660</v>
      </c>
      <c r="L25"/>
      <c r="M25"/>
      <c r="N25" s="9"/>
      <c r="O25" s="9"/>
    </row>
    <row r="26" spans="1:15" x14ac:dyDescent="0.15">
      <c r="A26" s="16" t="s">
        <v>217</v>
      </c>
      <c r="B26" s="16" t="s">
        <v>218</v>
      </c>
      <c r="C26" s="16">
        <v>12</v>
      </c>
      <c r="D26" s="11">
        <v>320</v>
      </c>
      <c r="E26" s="11">
        <v>320</v>
      </c>
      <c r="F26"/>
      <c r="G26" s="16" t="s">
        <v>215</v>
      </c>
      <c r="H26" s="16" t="s">
        <v>216</v>
      </c>
      <c r="I26" s="16">
        <v>10</v>
      </c>
      <c r="J26" s="34">
        <v>500</v>
      </c>
      <c r="K26" s="11">
        <v>500</v>
      </c>
      <c r="L26"/>
      <c r="M26"/>
      <c r="N26" s="9"/>
      <c r="O26" s="9"/>
    </row>
    <row r="27" spans="1:15" x14ac:dyDescent="0.15">
      <c r="A27" s="16" t="s">
        <v>220</v>
      </c>
      <c r="B27" s="16" t="s">
        <v>221</v>
      </c>
      <c r="C27" s="16">
        <v>12</v>
      </c>
      <c r="D27" s="11">
        <v>1720</v>
      </c>
      <c r="E27" s="11">
        <v>1720</v>
      </c>
      <c r="F27"/>
      <c r="G27" s="16" t="s">
        <v>219</v>
      </c>
      <c r="H27" s="16" t="s">
        <v>260</v>
      </c>
      <c r="I27" s="16">
        <v>10</v>
      </c>
      <c r="J27" s="34">
        <v>830</v>
      </c>
      <c r="K27" s="11">
        <v>830</v>
      </c>
      <c r="L27"/>
      <c r="M27"/>
      <c r="N27" s="9"/>
      <c r="O27" s="9"/>
    </row>
    <row r="28" spans="1:15" x14ac:dyDescent="0.15">
      <c r="A28" s="16" t="s">
        <v>224</v>
      </c>
      <c r="B28" s="16" t="s">
        <v>225</v>
      </c>
      <c r="C28" s="16">
        <v>11</v>
      </c>
      <c r="D28" s="11">
        <v>450</v>
      </c>
      <c r="E28" s="11">
        <v>450</v>
      </c>
      <c r="F28"/>
      <c r="G28" s="16" t="s">
        <v>222</v>
      </c>
      <c r="H28" s="16" t="s">
        <v>223</v>
      </c>
      <c r="I28" s="16">
        <v>12</v>
      </c>
      <c r="J28" s="34">
        <v>510</v>
      </c>
      <c r="K28" s="11">
        <v>510</v>
      </c>
      <c r="L28"/>
      <c r="M28"/>
      <c r="N28" s="9"/>
      <c r="O28" s="9"/>
    </row>
    <row r="29" spans="1:15" x14ac:dyDescent="0.15">
      <c r="A29" s="16" t="s">
        <v>228</v>
      </c>
      <c r="B29" s="16" t="s">
        <v>229</v>
      </c>
      <c r="C29" s="16">
        <v>12</v>
      </c>
      <c r="D29" s="11">
        <v>510</v>
      </c>
      <c r="E29" s="11">
        <v>510</v>
      </c>
      <c r="F29"/>
      <c r="G29" s="16" t="s">
        <v>226</v>
      </c>
      <c r="H29" s="16" t="s">
        <v>227</v>
      </c>
      <c r="I29" s="16">
        <v>10</v>
      </c>
      <c r="J29" s="34">
        <v>880</v>
      </c>
      <c r="K29" s="11">
        <v>620</v>
      </c>
      <c r="L29"/>
      <c r="M29"/>
      <c r="N29" s="9"/>
      <c r="O29" s="9"/>
    </row>
    <row r="30" spans="1:15" x14ac:dyDescent="0.15">
      <c r="A30" s="16" t="s">
        <v>232</v>
      </c>
      <c r="B30" s="16" t="s">
        <v>233</v>
      </c>
      <c r="C30" s="16">
        <v>12</v>
      </c>
      <c r="D30" s="11">
        <v>510</v>
      </c>
      <c r="E30" s="11">
        <v>330</v>
      </c>
      <c r="F30"/>
      <c r="G30" s="16" t="s">
        <v>230</v>
      </c>
      <c r="H30" s="16" t="s">
        <v>231</v>
      </c>
      <c r="I30" s="16">
        <v>10</v>
      </c>
      <c r="J30" s="34">
        <v>440</v>
      </c>
      <c r="K30" s="11">
        <v>400</v>
      </c>
      <c r="L30"/>
      <c r="M30"/>
      <c r="N30" s="9"/>
      <c r="O30" s="9"/>
    </row>
    <row r="31" spans="1:15" x14ac:dyDescent="0.15">
      <c r="A31" s="16" t="s">
        <v>236</v>
      </c>
      <c r="B31" s="16" t="s">
        <v>237</v>
      </c>
      <c r="C31" s="16">
        <v>25</v>
      </c>
      <c r="D31" s="11">
        <v>3260</v>
      </c>
      <c r="E31" s="11">
        <v>880</v>
      </c>
      <c r="F31"/>
      <c r="G31" s="16" t="s">
        <v>234</v>
      </c>
      <c r="H31" s="16" t="s">
        <v>235</v>
      </c>
      <c r="I31" s="16">
        <v>8</v>
      </c>
      <c r="J31" s="34">
        <v>510</v>
      </c>
      <c r="K31" s="11">
        <v>510</v>
      </c>
      <c r="L31"/>
      <c r="M31"/>
      <c r="N31" s="9"/>
      <c r="O31" s="9"/>
    </row>
    <row r="32" spans="1:15" x14ac:dyDescent="0.15">
      <c r="A32" s="16" t="s">
        <v>240</v>
      </c>
      <c r="B32" s="16" t="s">
        <v>241</v>
      </c>
      <c r="C32" s="16">
        <v>16</v>
      </c>
      <c r="D32" s="11">
        <v>1760</v>
      </c>
      <c r="E32" s="11">
        <v>1060</v>
      </c>
      <c r="F32"/>
      <c r="G32" s="16" t="s">
        <v>238</v>
      </c>
      <c r="H32" s="16" t="s">
        <v>239</v>
      </c>
      <c r="I32" s="16">
        <v>6</v>
      </c>
      <c r="J32" s="34">
        <v>240</v>
      </c>
      <c r="K32" s="11">
        <v>240</v>
      </c>
      <c r="L32"/>
      <c r="M32"/>
    </row>
    <row r="33" spans="1:15" x14ac:dyDescent="0.15">
      <c r="A33" s="16" t="s">
        <v>243</v>
      </c>
      <c r="B33" s="16" t="s">
        <v>244</v>
      </c>
      <c r="C33" s="16">
        <v>12</v>
      </c>
      <c r="D33" s="11">
        <v>440</v>
      </c>
      <c r="E33" s="11">
        <v>440</v>
      </c>
      <c r="F33"/>
      <c r="G33" s="16" t="s">
        <v>261</v>
      </c>
      <c r="H33" s="16" t="s">
        <v>262</v>
      </c>
      <c r="I33" s="16">
        <v>6</v>
      </c>
      <c r="J33" s="34">
        <v>100</v>
      </c>
      <c r="K33" s="11">
        <v>100</v>
      </c>
      <c r="L33"/>
      <c r="M33"/>
    </row>
    <row r="34" spans="1:15" x14ac:dyDescent="0.15">
      <c r="A34" s="16" t="s">
        <v>245</v>
      </c>
      <c r="B34" s="16" t="s">
        <v>246</v>
      </c>
      <c r="C34" s="16">
        <v>16</v>
      </c>
      <c r="D34" s="11">
        <v>1620</v>
      </c>
      <c r="E34" s="11">
        <v>1550</v>
      </c>
      <c r="F34"/>
      <c r="G34" s="16"/>
      <c r="H34" s="16" t="s">
        <v>242</v>
      </c>
      <c r="I34" s="16"/>
      <c r="J34" s="34">
        <f>SUM(J6:J33,D6:D41)</f>
        <v>84220</v>
      </c>
      <c r="K34" s="11">
        <f>SUM(K6:K33,E6:E41)</f>
        <v>55669</v>
      </c>
      <c r="L34"/>
      <c r="M34"/>
    </row>
    <row r="35" spans="1:15" ht="13.5" customHeight="1" x14ac:dyDescent="0.15">
      <c r="A35" s="16" t="s">
        <v>247</v>
      </c>
      <c r="B35" s="16" t="s">
        <v>248</v>
      </c>
      <c r="C35" s="16">
        <v>25</v>
      </c>
      <c r="D35" s="11">
        <v>90</v>
      </c>
      <c r="E35" s="11">
        <v>0</v>
      </c>
      <c r="F35"/>
      <c r="G35"/>
      <c r="H35"/>
      <c r="I35"/>
      <c r="J35"/>
      <c r="K35"/>
      <c r="L35"/>
      <c r="M35"/>
      <c r="N35"/>
      <c r="O35"/>
    </row>
    <row r="36" spans="1:15" ht="13.5" customHeight="1" x14ac:dyDescent="0.15">
      <c r="A36" s="16" t="s">
        <v>249</v>
      </c>
      <c r="B36" s="16" t="s">
        <v>250</v>
      </c>
      <c r="C36" s="16">
        <v>16</v>
      </c>
      <c r="D36" s="11">
        <v>720</v>
      </c>
      <c r="E36" s="11">
        <v>0</v>
      </c>
      <c r="F36"/>
      <c r="G36"/>
      <c r="H36"/>
      <c r="I36"/>
      <c r="J36"/>
      <c r="K36"/>
      <c r="L36"/>
      <c r="M36"/>
      <c r="N36"/>
      <c r="O36"/>
    </row>
    <row r="37" spans="1:15" ht="13.5" customHeight="1" x14ac:dyDescent="0.15">
      <c r="A37" s="16" t="s">
        <v>251</v>
      </c>
      <c r="B37" s="16" t="s">
        <v>252</v>
      </c>
      <c r="C37" s="16">
        <v>16</v>
      </c>
      <c r="D37" s="11">
        <v>550</v>
      </c>
      <c r="E37" s="11">
        <v>80</v>
      </c>
      <c r="F37"/>
      <c r="G37"/>
      <c r="H37"/>
      <c r="I37"/>
      <c r="J37"/>
      <c r="K37"/>
      <c r="L37"/>
      <c r="M37"/>
      <c r="N37"/>
      <c r="O37"/>
    </row>
    <row r="38" spans="1:15" ht="13.5" customHeight="1" x14ac:dyDescent="0.15">
      <c r="A38" s="16" t="s">
        <v>253</v>
      </c>
      <c r="B38" s="16" t="s">
        <v>254</v>
      </c>
      <c r="C38" s="16">
        <v>18</v>
      </c>
      <c r="D38" s="11">
        <v>3870</v>
      </c>
      <c r="E38" s="11">
        <v>0</v>
      </c>
      <c r="F38"/>
      <c r="G38"/>
      <c r="H38"/>
      <c r="I38"/>
      <c r="J38"/>
      <c r="K38"/>
      <c r="L38"/>
      <c r="M38"/>
      <c r="N38"/>
      <c r="O38"/>
    </row>
    <row r="39" spans="1:15" ht="13.5" customHeight="1" x14ac:dyDescent="0.15">
      <c r="A39" s="16" t="s">
        <v>255</v>
      </c>
      <c r="B39" s="16" t="s">
        <v>626</v>
      </c>
      <c r="C39" s="16">
        <v>18</v>
      </c>
      <c r="D39" s="11">
        <v>470</v>
      </c>
      <c r="E39" s="11">
        <v>300</v>
      </c>
      <c r="F39"/>
      <c r="G39"/>
      <c r="H39"/>
      <c r="I39"/>
      <c r="J39"/>
      <c r="K39"/>
      <c r="L39"/>
      <c r="M39"/>
      <c r="N39"/>
      <c r="O39"/>
    </row>
    <row r="40" spans="1:15" ht="13.5" customHeight="1" x14ac:dyDescent="0.15">
      <c r="A40" s="16" t="s">
        <v>256</v>
      </c>
      <c r="B40" s="16" t="s">
        <v>257</v>
      </c>
      <c r="C40" s="16">
        <v>16</v>
      </c>
      <c r="D40" s="11">
        <v>1230</v>
      </c>
      <c r="E40" s="11">
        <v>581</v>
      </c>
      <c r="F40"/>
      <c r="G40"/>
      <c r="H40"/>
      <c r="I40"/>
      <c r="J40"/>
      <c r="K40"/>
      <c r="L40"/>
      <c r="M40"/>
      <c r="N40"/>
      <c r="O40"/>
    </row>
    <row r="41" spans="1:15" ht="13.5" customHeight="1" x14ac:dyDescent="0.15">
      <c r="A41" s="16" t="s">
        <v>258</v>
      </c>
      <c r="B41" s="16" t="s">
        <v>259</v>
      </c>
      <c r="C41" s="16">
        <v>16</v>
      </c>
      <c r="D41" s="11">
        <v>320</v>
      </c>
      <c r="E41" s="11">
        <v>0</v>
      </c>
      <c r="F41"/>
      <c r="G41"/>
      <c r="H41"/>
      <c r="I41"/>
      <c r="J41"/>
      <c r="K41"/>
      <c r="L41"/>
      <c r="M41"/>
      <c r="N41"/>
      <c r="O41"/>
    </row>
    <row r="42" spans="1:15" ht="13.5" customHeight="1" x14ac:dyDescent="0.15">
      <c r="A42" s="43" t="s">
        <v>406</v>
      </c>
      <c r="B42" s="43"/>
      <c r="C42"/>
      <c r="D42"/>
      <c r="E42"/>
      <c r="F42"/>
      <c r="G42"/>
      <c r="H42"/>
      <c r="I42"/>
      <c r="J42"/>
      <c r="K42"/>
      <c r="L42"/>
      <c r="M42"/>
    </row>
  </sheetData>
  <phoneticPr fontId="2"/>
  <pageMargins left="0.78740157480314965" right="0.39370078740157483" top="0.39370078740157483" bottom="0.39370078740157483" header="0.51181102362204722" footer="0.51181102362204722"/>
  <pageSetup paperSize="9" scale="95" orientation="landscape" r:id="rId1"/>
  <headerFooter scaleWithDoc="0" alignWithMargins="0">
    <oddFooter>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08F2C-3893-41C0-86B3-734470F4980B}">
  <dimension ref="A1:F18"/>
  <sheetViews>
    <sheetView view="pageBreakPreview" zoomScaleNormal="100" zoomScaleSheetLayoutView="100" workbookViewId="0"/>
  </sheetViews>
  <sheetFormatPr defaultColWidth="9" defaultRowHeight="13.5" x14ac:dyDescent="0.15"/>
  <cols>
    <col min="1" max="1" width="22.875" customWidth="1"/>
    <col min="2" max="2" width="12.375" customWidth="1"/>
    <col min="3" max="3" width="14.125" customWidth="1"/>
    <col min="4" max="4" width="15.75" customWidth="1"/>
    <col min="5" max="5" width="17.25" customWidth="1"/>
    <col min="6" max="6" width="25.25" customWidth="1"/>
  </cols>
  <sheetData>
    <row r="1" spans="1:6" s="38" customFormat="1" ht="17.25" customHeight="1" x14ac:dyDescent="0.15">
      <c r="A1" s="36" t="s">
        <v>264</v>
      </c>
      <c r="B1" s="37"/>
      <c r="C1" s="37"/>
      <c r="D1" s="37"/>
      <c r="E1" s="37"/>
      <c r="F1" s="37"/>
    </row>
    <row r="2" spans="1:6" s="38" customFormat="1" ht="12.95" customHeight="1" x14ac:dyDescent="0.15">
      <c r="A2" s="36"/>
      <c r="B2" s="37"/>
      <c r="C2" s="37"/>
      <c r="D2" s="37"/>
      <c r="E2" s="37"/>
      <c r="F2" s="37"/>
    </row>
    <row r="3" spans="1:6" s="38" customFormat="1" ht="12.95" customHeight="1" x14ac:dyDescent="0.15">
      <c r="A3" s="37"/>
      <c r="B3" s="37"/>
      <c r="C3" s="37"/>
      <c r="D3" s="37"/>
      <c r="E3" s="142" t="s">
        <v>761</v>
      </c>
      <c r="F3" s="142" t="s">
        <v>668</v>
      </c>
    </row>
    <row r="4" spans="1:6" s="38" customFormat="1" ht="21.95" customHeight="1" x14ac:dyDescent="0.15">
      <c r="A4" s="57" t="s">
        <v>265</v>
      </c>
      <c r="B4" s="57" t="s">
        <v>266</v>
      </c>
      <c r="C4" s="57" t="s">
        <v>267</v>
      </c>
      <c r="D4" s="57" t="s">
        <v>268</v>
      </c>
      <c r="E4" s="57" t="s">
        <v>269</v>
      </c>
      <c r="F4" s="57" t="s">
        <v>270</v>
      </c>
    </row>
    <row r="5" spans="1:6" s="38" customFormat="1" ht="21.95" customHeight="1" x14ac:dyDescent="0.15">
      <c r="A5" s="58" t="s">
        <v>271</v>
      </c>
      <c r="B5" s="59">
        <v>1665</v>
      </c>
      <c r="C5" s="59">
        <v>460</v>
      </c>
      <c r="D5" s="60" t="s">
        <v>272</v>
      </c>
      <c r="E5" s="61">
        <v>186</v>
      </c>
      <c r="F5" s="58" t="s">
        <v>273</v>
      </c>
    </row>
    <row r="6" spans="1:6" s="38" customFormat="1" ht="21.95" customHeight="1" x14ac:dyDescent="0.15">
      <c r="A6" s="58" t="s">
        <v>274</v>
      </c>
      <c r="B6" s="59">
        <v>2080</v>
      </c>
      <c r="C6" s="59">
        <v>2080</v>
      </c>
      <c r="D6" s="60" t="s">
        <v>275</v>
      </c>
      <c r="E6" s="61">
        <v>70</v>
      </c>
      <c r="F6" s="58"/>
    </row>
    <row r="7" spans="1:6" s="38" customFormat="1" ht="21.95" customHeight="1" x14ac:dyDescent="0.15">
      <c r="A7" s="58" t="s">
        <v>276</v>
      </c>
      <c r="B7" s="59">
        <v>2070</v>
      </c>
      <c r="C7" s="59">
        <v>2070</v>
      </c>
      <c r="D7" s="60" t="s">
        <v>277</v>
      </c>
      <c r="E7" s="61">
        <v>38</v>
      </c>
      <c r="F7" s="60"/>
    </row>
    <row r="8" spans="1:6" s="38" customFormat="1" ht="21.95" customHeight="1" x14ac:dyDescent="0.15">
      <c r="A8" s="58" t="s">
        <v>278</v>
      </c>
      <c r="B8" s="12">
        <v>3710</v>
      </c>
      <c r="C8" s="12">
        <v>3710</v>
      </c>
      <c r="D8" s="60" t="s">
        <v>279</v>
      </c>
      <c r="E8" s="62">
        <v>185</v>
      </c>
      <c r="F8" s="15" t="s">
        <v>280</v>
      </c>
    </row>
    <row r="9" spans="1:6" s="38" customFormat="1" ht="21.95" customHeight="1" x14ac:dyDescent="0.15">
      <c r="A9" s="58" t="s">
        <v>281</v>
      </c>
      <c r="B9" s="12">
        <v>2050</v>
      </c>
      <c r="C9" s="12">
        <v>1265</v>
      </c>
      <c r="D9" s="60" t="s">
        <v>282</v>
      </c>
      <c r="E9" s="62" t="s">
        <v>681</v>
      </c>
      <c r="F9" s="15"/>
    </row>
    <row r="10" spans="1:6" s="38" customFormat="1" ht="21.95" customHeight="1" x14ac:dyDescent="0.15">
      <c r="A10" s="58" t="s">
        <v>283</v>
      </c>
      <c r="B10" s="12">
        <v>2133</v>
      </c>
      <c r="C10" s="12">
        <v>1480</v>
      </c>
      <c r="D10" s="60" t="s">
        <v>284</v>
      </c>
      <c r="E10" s="62" t="s">
        <v>682</v>
      </c>
      <c r="F10" s="15" t="s">
        <v>285</v>
      </c>
    </row>
    <row r="11" spans="1:6" s="38" customFormat="1" ht="21.95" customHeight="1" x14ac:dyDescent="0.15">
      <c r="A11" s="58" t="s">
        <v>286</v>
      </c>
      <c r="B11" s="12">
        <v>170</v>
      </c>
      <c r="C11" s="12">
        <v>170</v>
      </c>
      <c r="D11" s="63">
        <v>1.5</v>
      </c>
      <c r="E11" s="62">
        <v>10</v>
      </c>
      <c r="F11" s="15"/>
    </row>
    <row r="12" spans="1:6" s="38" customFormat="1" ht="21.95" customHeight="1" x14ac:dyDescent="0.15">
      <c r="A12" s="58" t="s">
        <v>287</v>
      </c>
      <c r="B12" s="12">
        <v>260</v>
      </c>
      <c r="C12" s="12">
        <v>260</v>
      </c>
      <c r="D12" s="63">
        <v>1.1000000000000001</v>
      </c>
      <c r="E12" s="62">
        <v>10</v>
      </c>
      <c r="F12" s="15"/>
    </row>
    <row r="13" spans="1:6" s="38" customFormat="1" ht="21.95" customHeight="1" x14ac:dyDescent="0.15">
      <c r="A13" s="58" t="s">
        <v>288</v>
      </c>
      <c r="B13" s="12">
        <v>450</v>
      </c>
      <c r="C13" s="12">
        <v>450</v>
      </c>
      <c r="D13" s="60" t="s">
        <v>289</v>
      </c>
      <c r="E13" s="62">
        <v>15</v>
      </c>
      <c r="F13" s="15"/>
    </row>
    <row r="14" spans="1:6" s="38" customFormat="1" ht="21.95" customHeight="1" x14ac:dyDescent="0.15">
      <c r="A14" s="58" t="s">
        <v>290</v>
      </c>
      <c r="B14" s="12">
        <v>760</v>
      </c>
      <c r="C14" s="12">
        <v>760</v>
      </c>
      <c r="D14" s="60" t="s">
        <v>291</v>
      </c>
      <c r="E14" s="62">
        <v>22</v>
      </c>
      <c r="F14" s="15"/>
    </row>
    <row r="15" spans="1:6" s="38" customFormat="1" ht="21.95" customHeight="1" x14ac:dyDescent="0.15">
      <c r="A15" s="58" t="s">
        <v>292</v>
      </c>
      <c r="B15" s="12">
        <v>680</v>
      </c>
      <c r="C15" s="12">
        <v>680</v>
      </c>
      <c r="D15" s="60" t="s">
        <v>293</v>
      </c>
      <c r="E15" s="62">
        <v>28</v>
      </c>
      <c r="F15" s="15"/>
    </row>
    <row r="16" spans="1:6" s="38" customFormat="1" ht="21.95" customHeight="1" x14ac:dyDescent="0.15">
      <c r="A16" s="58" t="s">
        <v>294</v>
      </c>
      <c r="B16" s="12">
        <v>1820</v>
      </c>
      <c r="C16" s="12">
        <v>1600</v>
      </c>
      <c r="D16" s="64">
        <v>3</v>
      </c>
      <c r="E16" s="62" t="s">
        <v>295</v>
      </c>
      <c r="F16" s="15"/>
    </row>
    <row r="17" spans="1:6" s="38" customFormat="1" ht="21.95" customHeight="1" x14ac:dyDescent="0.15">
      <c r="A17" s="58" t="s">
        <v>296</v>
      </c>
      <c r="B17" s="12">
        <v>440</v>
      </c>
      <c r="C17" s="12">
        <v>440</v>
      </c>
      <c r="D17" s="64">
        <v>1</v>
      </c>
      <c r="E17" s="62">
        <v>12</v>
      </c>
      <c r="F17" s="15"/>
    </row>
    <row r="18" spans="1:6" s="38" customFormat="1" ht="21.95" customHeight="1" x14ac:dyDescent="0.15">
      <c r="A18" s="38" t="s">
        <v>669</v>
      </c>
      <c r="B18" s="1"/>
      <c r="C18" s="1"/>
      <c r="D18" s="1"/>
      <c r="E18" s="1"/>
      <c r="F18" s="1"/>
    </row>
  </sheetData>
  <phoneticPr fontId="2"/>
  <dataValidations count="1">
    <dataValidation imeMode="off" allowBlank="1" showInputMessage="1" showErrorMessage="1" sqref="B5:C17 E5:E17" xr:uid="{BC787D1C-74D7-44B8-9B9A-772AE19FC812}"/>
  </dataValidations>
  <pageMargins left="0.78740157480314965" right="0.59055118110236227" top="0.78740157480314965" bottom="0.78740157480314965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BEF55-89B1-492F-9052-AB1B0E00046E}">
  <dimension ref="A1:I41"/>
  <sheetViews>
    <sheetView view="pageBreakPreview" zoomScaleNormal="100" zoomScaleSheetLayoutView="100" workbookViewId="0"/>
  </sheetViews>
  <sheetFormatPr defaultColWidth="9" defaultRowHeight="13.5" x14ac:dyDescent="0.15"/>
  <cols>
    <col min="1" max="1" width="9.5" customWidth="1"/>
    <col min="3" max="3" width="8.75" customWidth="1"/>
    <col min="4" max="4" width="11.625" customWidth="1"/>
    <col min="5" max="6" width="13.125" customWidth="1"/>
    <col min="7" max="9" width="11.625" customWidth="1"/>
  </cols>
  <sheetData>
    <row r="1" spans="1:9" ht="17.25" customHeight="1" x14ac:dyDescent="0.15">
      <c r="A1" s="143" t="s">
        <v>297</v>
      </c>
      <c r="B1" s="38"/>
      <c r="C1" s="38"/>
      <c r="D1" s="38"/>
      <c r="E1" s="38"/>
      <c r="F1" s="38"/>
      <c r="G1" s="38"/>
      <c r="H1" s="38"/>
      <c r="I1" s="38"/>
    </row>
    <row r="2" spans="1:9" ht="12.95" customHeight="1" x14ac:dyDescent="0.15">
      <c r="A2" s="143"/>
      <c r="B2" s="38"/>
      <c r="C2" s="38"/>
      <c r="D2" s="38"/>
      <c r="E2" s="38"/>
      <c r="F2" s="38"/>
      <c r="G2" s="38"/>
      <c r="H2" s="38"/>
      <c r="I2" s="38"/>
    </row>
    <row r="3" spans="1:9" ht="17.100000000000001" customHeight="1" x14ac:dyDescent="0.15">
      <c r="A3" s="38"/>
      <c r="B3" s="38"/>
      <c r="C3" s="38"/>
      <c r="D3" s="38"/>
      <c r="E3" s="38"/>
      <c r="F3" s="220" t="s">
        <v>298</v>
      </c>
      <c r="G3" s="220"/>
      <c r="H3" s="220"/>
      <c r="I3" s="39" t="s">
        <v>299</v>
      </c>
    </row>
    <row r="4" spans="1:9" ht="17.100000000000001" customHeight="1" x14ac:dyDescent="0.15">
      <c r="A4" s="197" t="s">
        <v>41</v>
      </c>
      <c r="B4" s="197" t="s">
        <v>300</v>
      </c>
      <c r="C4" s="221" t="s">
        <v>301</v>
      </c>
      <c r="D4" s="222" t="s">
        <v>302</v>
      </c>
      <c r="E4" s="223"/>
      <c r="F4" s="223"/>
      <c r="G4" s="224"/>
      <c r="H4" s="40" t="s">
        <v>303</v>
      </c>
      <c r="I4" s="217" t="s">
        <v>304</v>
      </c>
    </row>
    <row r="5" spans="1:9" ht="17.100000000000001" customHeight="1" x14ac:dyDescent="0.15">
      <c r="A5" s="197"/>
      <c r="B5" s="197"/>
      <c r="C5" s="221"/>
      <c r="D5" s="218" t="s">
        <v>305</v>
      </c>
      <c r="E5" s="218" t="s">
        <v>306</v>
      </c>
      <c r="F5" s="218" t="s">
        <v>307</v>
      </c>
      <c r="G5" s="191" t="s">
        <v>308</v>
      </c>
      <c r="H5" s="218" t="s">
        <v>309</v>
      </c>
      <c r="I5" s="217"/>
    </row>
    <row r="6" spans="1:9" ht="17.100000000000001" customHeight="1" x14ac:dyDescent="0.15">
      <c r="A6" s="197"/>
      <c r="B6" s="197"/>
      <c r="C6" s="221"/>
      <c r="D6" s="219"/>
      <c r="E6" s="219"/>
      <c r="F6" s="219"/>
      <c r="G6" s="192"/>
      <c r="H6" s="219"/>
      <c r="I6" s="217"/>
    </row>
    <row r="7" spans="1:9" ht="17.100000000000001" customHeight="1" x14ac:dyDescent="0.15">
      <c r="A7" s="40" t="s">
        <v>70</v>
      </c>
      <c r="B7" s="41">
        <v>714</v>
      </c>
      <c r="C7" s="41">
        <v>267</v>
      </c>
      <c r="D7" s="41">
        <v>146</v>
      </c>
      <c r="E7" s="41">
        <v>0</v>
      </c>
      <c r="F7" s="41">
        <v>120</v>
      </c>
      <c r="G7" s="41">
        <v>1</v>
      </c>
      <c r="H7" s="41">
        <v>447</v>
      </c>
      <c r="I7" s="41">
        <v>320</v>
      </c>
    </row>
    <row r="8" spans="1:9" ht="17.100000000000001" customHeight="1" x14ac:dyDescent="0.15">
      <c r="A8" s="40" t="s">
        <v>310</v>
      </c>
      <c r="B8" s="41">
        <v>714</v>
      </c>
      <c r="C8" s="41">
        <v>267</v>
      </c>
      <c r="D8" s="41">
        <v>146</v>
      </c>
      <c r="E8" s="41">
        <v>0</v>
      </c>
      <c r="F8" s="41">
        <v>120</v>
      </c>
      <c r="G8" s="41">
        <v>1</v>
      </c>
      <c r="H8" s="41">
        <v>447</v>
      </c>
      <c r="I8" s="41">
        <v>320</v>
      </c>
    </row>
    <row r="9" spans="1:9" ht="17.100000000000001" customHeight="1" x14ac:dyDescent="0.15">
      <c r="A9" s="40" t="s">
        <v>311</v>
      </c>
      <c r="B9" s="41">
        <v>714</v>
      </c>
      <c r="C9" s="41">
        <v>267</v>
      </c>
      <c r="D9" s="41">
        <v>146</v>
      </c>
      <c r="E9" s="41">
        <v>0</v>
      </c>
      <c r="F9" s="41">
        <v>120</v>
      </c>
      <c r="G9" s="41">
        <v>1</v>
      </c>
      <c r="H9" s="41">
        <v>447</v>
      </c>
      <c r="I9" s="41">
        <v>320</v>
      </c>
    </row>
    <row r="10" spans="1:9" ht="17.100000000000001" customHeight="1" x14ac:dyDescent="0.15">
      <c r="A10" s="40" t="s">
        <v>312</v>
      </c>
      <c r="B10" s="41">
        <v>714</v>
      </c>
      <c r="C10" s="41">
        <v>267</v>
      </c>
      <c r="D10" s="41">
        <v>146</v>
      </c>
      <c r="E10" s="41">
        <v>0</v>
      </c>
      <c r="F10" s="41">
        <v>120</v>
      </c>
      <c r="G10" s="41">
        <v>1</v>
      </c>
      <c r="H10" s="41">
        <v>447</v>
      </c>
      <c r="I10" s="41">
        <v>320</v>
      </c>
    </row>
    <row r="11" spans="1:9" ht="17.100000000000001" customHeight="1" x14ac:dyDescent="0.15">
      <c r="A11" s="40" t="s">
        <v>313</v>
      </c>
      <c r="B11" s="41">
        <v>714</v>
      </c>
      <c r="C11" s="41">
        <v>267</v>
      </c>
      <c r="D11" s="41">
        <v>146</v>
      </c>
      <c r="E11" s="41">
        <v>0</v>
      </c>
      <c r="F11" s="41">
        <v>120</v>
      </c>
      <c r="G11" s="41">
        <v>1</v>
      </c>
      <c r="H11" s="41">
        <v>447</v>
      </c>
      <c r="I11" s="41">
        <v>320</v>
      </c>
    </row>
    <row r="12" spans="1:9" ht="17.100000000000001" customHeight="1" x14ac:dyDescent="0.15">
      <c r="A12" s="40" t="s">
        <v>314</v>
      </c>
      <c r="B12" s="41">
        <v>714</v>
      </c>
      <c r="C12" s="41">
        <v>267</v>
      </c>
      <c r="D12" s="41">
        <v>146</v>
      </c>
      <c r="E12" s="41">
        <v>0</v>
      </c>
      <c r="F12" s="41">
        <v>120</v>
      </c>
      <c r="G12" s="41">
        <v>1</v>
      </c>
      <c r="H12" s="41">
        <v>447</v>
      </c>
      <c r="I12" s="41">
        <v>320</v>
      </c>
    </row>
    <row r="13" spans="1:9" ht="17.100000000000001" customHeight="1" x14ac:dyDescent="0.15">
      <c r="A13" s="40" t="s">
        <v>315</v>
      </c>
      <c r="B13" s="41">
        <v>714</v>
      </c>
      <c r="C13" s="41">
        <v>267</v>
      </c>
      <c r="D13" s="41">
        <v>146</v>
      </c>
      <c r="E13" s="41">
        <v>0</v>
      </c>
      <c r="F13" s="41">
        <v>120</v>
      </c>
      <c r="G13" s="41">
        <v>1</v>
      </c>
      <c r="H13" s="41">
        <v>447</v>
      </c>
      <c r="I13" s="41">
        <v>320</v>
      </c>
    </row>
    <row r="14" spans="1:9" ht="17.100000000000001" customHeight="1" x14ac:dyDescent="0.15">
      <c r="A14" s="40" t="s">
        <v>316</v>
      </c>
      <c r="B14" s="41">
        <v>714</v>
      </c>
      <c r="C14" s="41">
        <v>267</v>
      </c>
      <c r="D14" s="41">
        <v>146</v>
      </c>
      <c r="E14" s="41">
        <v>0</v>
      </c>
      <c r="F14" s="41">
        <v>120</v>
      </c>
      <c r="G14" s="41">
        <v>1</v>
      </c>
      <c r="H14" s="41">
        <v>447</v>
      </c>
      <c r="I14" s="41">
        <v>320</v>
      </c>
    </row>
    <row r="15" spans="1:9" ht="17.100000000000001" customHeight="1" x14ac:dyDescent="0.15">
      <c r="A15" s="40" t="s">
        <v>317</v>
      </c>
      <c r="B15" s="41">
        <v>714</v>
      </c>
      <c r="C15" s="41">
        <v>267</v>
      </c>
      <c r="D15" s="41">
        <v>146</v>
      </c>
      <c r="E15" s="41">
        <v>0</v>
      </c>
      <c r="F15" s="41">
        <v>120</v>
      </c>
      <c r="G15" s="41">
        <v>1</v>
      </c>
      <c r="H15" s="41">
        <v>447</v>
      </c>
      <c r="I15" s="41">
        <v>320</v>
      </c>
    </row>
    <row r="16" spans="1:9" ht="17.100000000000001" customHeight="1" x14ac:dyDescent="0.15">
      <c r="A16" s="40" t="s">
        <v>318</v>
      </c>
      <c r="B16" s="41">
        <v>714</v>
      </c>
      <c r="C16" s="41">
        <v>267</v>
      </c>
      <c r="D16" s="41">
        <v>146</v>
      </c>
      <c r="E16" s="41">
        <v>0</v>
      </c>
      <c r="F16" s="41">
        <v>120</v>
      </c>
      <c r="G16" s="41">
        <v>1</v>
      </c>
      <c r="H16" s="41">
        <v>447</v>
      </c>
      <c r="I16" s="41">
        <v>320</v>
      </c>
    </row>
    <row r="17" spans="1:9" ht="17.100000000000001" customHeight="1" x14ac:dyDescent="0.15">
      <c r="A17" s="40" t="s">
        <v>319</v>
      </c>
      <c r="B17" s="41">
        <v>714</v>
      </c>
      <c r="C17" s="41">
        <v>267</v>
      </c>
      <c r="D17" s="41">
        <v>146</v>
      </c>
      <c r="E17" s="41">
        <v>0</v>
      </c>
      <c r="F17" s="41">
        <v>120</v>
      </c>
      <c r="G17" s="41">
        <v>1</v>
      </c>
      <c r="H17" s="41">
        <v>447</v>
      </c>
      <c r="I17" s="41">
        <v>320</v>
      </c>
    </row>
    <row r="18" spans="1:9" ht="17.100000000000001" customHeight="1" x14ac:dyDescent="0.15">
      <c r="A18" s="40" t="s">
        <v>320</v>
      </c>
      <c r="B18" s="41">
        <v>714</v>
      </c>
      <c r="C18" s="41">
        <v>267</v>
      </c>
      <c r="D18" s="41">
        <v>146</v>
      </c>
      <c r="E18" s="41">
        <v>0</v>
      </c>
      <c r="F18" s="41">
        <v>120</v>
      </c>
      <c r="G18" s="41">
        <v>1</v>
      </c>
      <c r="H18" s="41">
        <v>447</v>
      </c>
      <c r="I18" s="41">
        <v>320</v>
      </c>
    </row>
    <row r="19" spans="1:9" ht="17.100000000000001" customHeight="1" x14ac:dyDescent="0.15">
      <c r="A19" s="40" t="s">
        <v>321</v>
      </c>
      <c r="B19" s="41">
        <v>714</v>
      </c>
      <c r="C19" s="41">
        <v>267</v>
      </c>
      <c r="D19" s="41">
        <v>146</v>
      </c>
      <c r="E19" s="41">
        <v>0</v>
      </c>
      <c r="F19" s="41">
        <v>120</v>
      </c>
      <c r="G19" s="41">
        <v>1</v>
      </c>
      <c r="H19" s="41">
        <v>447</v>
      </c>
      <c r="I19" s="41">
        <v>320</v>
      </c>
    </row>
    <row r="20" spans="1:9" ht="17.100000000000001" customHeight="1" x14ac:dyDescent="0.15">
      <c r="A20" s="40" t="s">
        <v>322</v>
      </c>
      <c r="B20" s="41">
        <v>714</v>
      </c>
      <c r="C20" s="41">
        <v>267</v>
      </c>
      <c r="D20" s="41">
        <v>146</v>
      </c>
      <c r="E20" s="41">
        <v>0</v>
      </c>
      <c r="F20" s="41">
        <v>120</v>
      </c>
      <c r="G20" s="41">
        <v>1</v>
      </c>
      <c r="H20" s="41">
        <v>447</v>
      </c>
      <c r="I20" s="144" t="s">
        <v>323</v>
      </c>
    </row>
    <row r="21" spans="1:9" ht="17.100000000000001" customHeight="1" x14ac:dyDescent="0.15">
      <c r="A21" s="40" t="s">
        <v>385</v>
      </c>
      <c r="B21" s="41">
        <v>704</v>
      </c>
      <c r="C21" s="41">
        <v>267</v>
      </c>
      <c r="D21" s="41">
        <v>146</v>
      </c>
      <c r="E21" s="41">
        <v>0</v>
      </c>
      <c r="F21" s="41">
        <v>120</v>
      </c>
      <c r="G21" s="41">
        <v>1</v>
      </c>
      <c r="H21" s="41">
        <v>437</v>
      </c>
      <c r="I21" s="144" t="s">
        <v>323</v>
      </c>
    </row>
    <row r="22" spans="1:9" ht="17.100000000000001" customHeight="1" x14ac:dyDescent="0.15">
      <c r="A22" s="40" t="s">
        <v>606</v>
      </c>
      <c r="B22" s="41">
        <v>704</v>
      </c>
      <c r="C22" s="41">
        <v>267</v>
      </c>
      <c r="D22" s="41">
        <v>146</v>
      </c>
      <c r="E22" s="41">
        <v>0</v>
      </c>
      <c r="F22" s="41">
        <v>120</v>
      </c>
      <c r="G22" s="41">
        <v>1</v>
      </c>
      <c r="H22" s="41">
        <v>437</v>
      </c>
      <c r="I22" s="144" t="s">
        <v>607</v>
      </c>
    </row>
    <row r="23" spans="1:9" ht="17.100000000000001" customHeight="1" x14ac:dyDescent="0.15">
      <c r="A23" s="40" t="s">
        <v>627</v>
      </c>
      <c r="B23" s="41">
        <v>713</v>
      </c>
      <c r="C23" s="41">
        <v>266</v>
      </c>
      <c r="D23" s="41">
        <v>146</v>
      </c>
      <c r="E23" s="41">
        <v>0</v>
      </c>
      <c r="F23" s="41">
        <v>120</v>
      </c>
      <c r="G23" s="41">
        <v>0</v>
      </c>
      <c r="H23" s="41">
        <v>437</v>
      </c>
      <c r="I23" s="144" t="s">
        <v>323</v>
      </c>
    </row>
    <row r="24" spans="1:9" ht="17.100000000000001" customHeight="1" x14ac:dyDescent="0.15">
      <c r="A24" s="40" t="s">
        <v>638</v>
      </c>
      <c r="B24" s="41">
        <v>653</v>
      </c>
      <c r="C24" s="41">
        <v>266</v>
      </c>
      <c r="D24" s="41">
        <v>146</v>
      </c>
      <c r="E24" s="41">
        <v>0</v>
      </c>
      <c r="F24" s="41">
        <v>120</v>
      </c>
      <c r="G24" s="41">
        <v>0</v>
      </c>
      <c r="H24" s="41">
        <v>387</v>
      </c>
      <c r="I24" s="144" t="s">
        <v>323</v>
      </c>
    </row>
    <row r="25" spans="1:9" ht="17.100000000000001" customHeight="1" x14ac:dyDescent="0.15">
      <c r="A25" s="40" t="s">
        <v>674</v>
      </c>
      <c r="B25" s="41">
        <v>653</v>
      </c>
      <c r="C25" s="41">
        <v>266</v>
      </c>
      <c r="D25" s="41">
        <v>146</v>
      </c>
      <c r="E25" s="41">
        <v>0</v>
      </c>
      <c r="F25" s="41">
        <v>120</v>
      </c>
      <c r="G25" s="41">
        <v>0</v>
      </c>
      <c r="H25" s="41">
        <v>387</v>
      </c>
      <c r="I25" s="144" t="s">
        <v>323</v>
      </c>
    </row>
    <row r="26" spans="1:9" ht="17.100000000000001" customHeight="1" x14ac:dyDescent="0.15">
      <c r="A26" s="40" t="s">
        <v>690</v>
      </c>
      <c r="B26" s="41">
        <f>C26+H26</f>
        <v>658</v>
      </c>
      <c r="C26" s="41">
        <v>266</v>
      </c>
      <c r="D26" s="41">
        <v>146</v>
      </c>
      <c r="E26" s="41">
        <v>0</v>
      </c>
      <c r="F26" s="41">
        <v>120</v>
      </c>
      <c r="G26" s="41">
        <v>0</v>
      </c>
      <c r="H26" s="41">
        <v>392</v>
      </c>
      <c r="I26" s="144" t="s">
        <v>15</v>
      </c>
    </row>
    <row r="27" spans="1:9" ht="17.100000000000001" customHeight="1" x14ac:dyDescent="0.15">
      <c r="A27" s="40" t="s">
        <v>754</v>
      </c>
      <c r="B27" s="41">
        <f>C27+H27</f>
        <v>658</v>
      </c>
      <c r="C27" s="41">
        <v>266</v>
      </c>
      <c r="D27" s="41">
        <v>146</v>
      </c>
      <c r="E27" s="41">
        <v>0</v>
      </c>
      <c r="F27" s="41">
        <v>120</v>
      </c>
      <c r="G27" s="41">
        <v>0</v>
      </c>
      <c r="H27" s="145">
        <v>392</v>
      </c>
      <c r="I27" s="144" t="s">
        <v>15</v>
      </c>
    </row>
    <row r="28" spans="1:9" ht="17.100000000000001" customHeight="1" x14ac:dyDescent="0.15">
      <c r="A28" s="40" t="s">
        <v>763</v>
      </c>
      <c r="B28" s="41">
        <f>C28+H28</f>
        <v>658</v>
      </c>
      <c r="C28" s="41">
        <v>266</v>
      </c>
      <c r="D28" s="41">
        <v>146</v>
      </c>
      <c r="E28" s="41">
        <v>0</v>
      </c>
      <c r="F28" s="41">
        <v>120</v>
      </c>
      <c r="G28" s="41">
        <v>0</v>
      </c>
      <c r="H28" s="145">
        <v>392</v>
      </c>
      <c r="I28" s="144" t="s">
        <v>15</v>
      </c>
    </row>
    <row r="29" spans="1:9" ht="17.100000000000001" customHeight="1" x14ac:dyDescent="0.15">
      <c r="A29" s="38" t="s">
        <v>755</v>
      </c>
      <c r="B29" s="38"/>
      <c r="C29" s="38"/>
      <c r="D29" s="38"/>
      <c r="E29" s="38"/>
      <c r="F29" s="38"/>
      <c r="G29" s="38"/>
      <c r="H29" s="38"/>
      <c r="I29" s="38"/>
    </row>
    <row r="30" spans="1:9" ht="13.5" customHeight="1" x14ac:dyDescent="0.15">
      <c r="A30" s="143"/>
      <c r="B30" s="38"/>
      <c r="C30" s="38"/>
      <c r="D30" s="38"/>
      <c r="E30" s="38"/>
      <c r="F30" s="38"/>
      <c r="G30" s="38"/>
      <c r="H30" s="38"/>
      <c r="I30" s="38"/>
    </row>
    <row r="31" spans="1:9" ht="13.5" customHeight="1" x14ac:dyDescent="0.15">
      <c r="A31" s="143"/>
      <c r="B31" s="38"/>
      <c r="C31" s="38"/>
      <c r="D31" s="38"/>
      <c r="E31" s="38"/>
      <c r="F31" s="38"/>
      <c r="G31" s="38"/>
      <c r="H31" s="38"/>
      <c r="I31" s="38"/>
    </row>
    <row r="32" spans="1:9" ht="13.5" customHeight="1" x14ac:dyDescent="0.15">
      <c r="A32" s="143"/>
      <c r="B32" s="38"/>
      <c r="C32" s="38"/>
      <c r="D32" s="38"/>
      <c r="E32" s="38"/>
      <c r="F32" s="38"/>
      <c r="G32" s="38"/>
      <c r="H32" s="38"/>
      <c r="I32" s="38"/>
    </row>
    <row r="33" spans="1:9" ht="13.5" customHeight="1" x14ac:dyDescent="0.15">
      <c r="A33" s="143"/>
      <c r="B33" s="38"/>
      <c r="C33" s="38"/>
      <c r="D33" s="38"/>
      <c r="E33" s="38"/>
      <c r="F33" s="38"/>
      <c r="G33" s="38"/>
      <c r="H33" s="38"/>
      <c r="I33" s="38"/>
    </row>
    <row r="34" spans="1:9" ht="13.5" customHeight="1" x14ac:dyDescent="0.15">
      <c r="A34" s="143"/>
      <c r="B34" s="38"/>
      <c r="C34" s="38"/>
      <c r="D34" s="38"/>
      <c r="E34" s="38"/>
      <c r="F34" s="38"/>
      <c r="G34" s="38"/>
      <c r="H34" s="38"/>
      <c r="I34" s="38"/>
    </row>
    <row r="35" spans="1:9" ht="13.5" customHeight="1" x14ac:dyDescent="0.15">
      <c r="A35" s="143"/>
      <c r="B35" s="38"/>
      <c r="C35" s="38"/>
      <c r="D35" s="38"/>
      <c r="E35" s="38"/>
      <c r="F35" s="38"/>
      <c r="G35" s="38"/>
      <c r="H35" s="38"/>
      <c r="I35" s="38"/>
    </row>
    <row r="36" spans="1:9" ht="13.5" customHeight="1" x14ac:dyDescent="0.15">
      <c r="A36" s="143"/>
      <c r="B36" s="38"/>
      <c r="C36" s="38"/>
      <c r="D36" s="38"/>
      <c r="E36" s="38"/>
      <c r="F36" s="38"/>
      <c r="G36" s="38"/>
      <c r="H36" s="38"/>
      <c r="I36" s="38"/>
    </row>
    <row r="37" spans="1:9" ht="13.5" customHeight="1" x14ac:dyDescent="0.15">
      <c r="A37" s="143"/>
      <c r="B37" s="38"/>
      <c r="C37" s="38"/>
      <c r="D37" s="38"/>
      <c r="E37" s="38"/>
      <c r="F37" s="38"/>
      <c r="G37" s="38"/>
      <c r="H37" s="38"/>
      <c r="I37" s="38"/>
    </row>
    <row r="38" spans="1:9" ht="13.5" customHeight="1" x14ac:dyDescent="0.15">
      <c r="A38" s="143"/>
      <c r="B38" s="38"/>
      <c r="C38" s="38"/>
      <c r="D38" s="38"/>
      <c r="E38" s="38"/>
      <c r="F38" s="38"/>
      <c r="G38" s="38"/>
      <c r="H38" s="38"/>
      <c r="I38" s="38"/>
    </row>
    <row r="39" spans="1:9" ht="13.5" customHeight="1" x14ac:dyDescent="0.15">
      <c r="A39" s="143"/>
      <c r="B39" s="38"/>
      <c r="C39" s="38"/>
      <c r="D39" s="38"/>
      <c r="E39" s="38"/>
      <c r="F39" s="38"/>
      <c r="G39" s="38"/>
      <c r="H39" s="38"/>
      <c r="I39" s="38"/>
    </row>
    <row r="40" spans="1:9" ht="13.5" customHeight="1" x14ac:dyDescent="0.15">
      <c r="A40" s="143"/>
      <c r="B40" s="38"/>
      <c r="C40" s="38"/>
      <c r="D40" s="38"/>
      <c r="E40" s="38"/>
      <c r="F40" s="38"/>
      <c r="G40" s="38"/>
      <c r="H40" s="38"/>
      <c r="I40" s="38"/>
    </row>
    <row r="41" spans="1:9" ht="13.5" customHeight="1" x14ac:dyDescent="0.15">
      <c r="A41" s="143"/>
      <c r="B41" s="38"/>
      <c r="C41" s="38"/>
      <c r="D41" s="38"/>
      <c r="E41" s="38"/>
      <c r="F41" s="38"/>
      <c r="G41" s="38"/>
      <c r="H41" s="38"/>
      <c r="I41" s="38"/>
    </row>
  </sheetData>
  <sheetProtection formatCells="0" insertColumns="0" insertRows="0"/>
  <mergeCells count="11">
    <mergeCell ref="F3:H3"/>
    <mergeCell ref="A4:A6"/>
    <mergeCell ref="B4:B6"/>
    <mergeCell ref="C4:C6"/>
    <mergeCell ref="D4:G4"/>
    <mergeCell ref="I4:I6"/>
    <mergeCell ref="D5:D6"/>
    <mergeCell ref="E5:E6"/>
    <mergeCell ref="F5:F6"/>
    <mergeCell ref="G5:G6"/>
    <mergeCell ref="H5:H6"/>
  </mergeCells>
  <phoneticPr fontId="2"/>
  <pageMargins left="0.94488188976377963" right="0.78740157480314965" top="0.59055118110236227" bottom="0.39370078740157483" header="0.51181102362204722" footer="0.51181102362204722"/>
  <pageSetup paperSize="9" orientation="landscape" verticalDpi="300" r:id="rId1"/>
  <headerFooter scaleWithDoc="0" alignWithMargins="0">
    <oddFooter>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5B69C-7A95-4A8A-950C-6DB451AE3684}">
  <dimension ref="A1:F27"/>
  <sheetViews>
    <sheetView view="pageBreakPreview" zoomScaleNormal="154" zoomScaleSheetLayoutView="100" workbookViewId="0"/>
  </sheetViews>
  <sheetFormatPr defaultRowHeight="13.5" x14ac:dyDescent="0.15"/>
  <cols>
    <col min="1" max="1" width="12.625" customWidth="1"/>
    <col min="2" max="2" width="15.5" customWidth="1"/>
    <col min="3" max="3" width="18" customWidth="1"/>
    <col min="4" max="4" width="11.25" customWidth="1"/>
    <col min="5" max="5" width="13.5" customWidth="1"/>
    <col min="6" max="6" width="14.875" customWidth="1"/>
    <col min="7" max="7" width="15.875" bestFit="1" customWidth="1"/>
    <col min="8" max="8" width="12.625" customWidth="1"/>
    <col min="9" max="9" width="15.5" customWidth="1"/>
    <col min="10" max="10" width="18" customWidth="1"/>
    <col min="11" max="11" width="11.25" customWidth="1"/>
    <col min="12" max="12" width="13.5" customWidth="1"/>
    <col min="13" max="13" width="14.875" customWidth="1"/>
  </cols>
  <sheetData>
    <row r="1" spans="1:6" ht="17.25" x14ac:dyDescent="0.2">
      <c r="A1" s="17" t="s">
        <v>608</v>
      </c>
    </row>
    <row r="2" spans="1:6" x14ac:dyDescent="0.15">
      <c r="F2" s="146" t="s">
        <v>764</v>
      </c>
    </row>
    <row r="3" spans="1:6" ht="18" customHeight="1" x14ac:dyDescent="0.15">
      <c r="A3" s="40" t="s">
        <v>324</v>
      </c>
      <c r="B3" s="40" t="s">
        <v>325</v>
      </c>
      <c r="C3" s="40" t="s">
        <v>84</v>
      </c>
      <c r="D3" s="40" t="s">
        <v>326</v>
      </c>
      <c r="E3" s="40" t="s">
        <v>327</v>
      </c>
      <c r="F3" s="42" t="s">
        <v>328</v>
      </c>
    </row>
    <row r="4" spans="1:6" ht="18" customHeight="1" x14ac:dyDescent="0.15">
      <c r="A4" s="23" t="s">
        <v>329</v>
      </c>
      <c r="B4" s="23" t="s">
        <v>609</v>
      </c>
      <c r="C4" s="41" t="s">
        <v>330</v>
      </c>
      <c r="D4" s="41">
        <v>14</v>
      </c>
      <c r="E4" s="41" t="s">
        <v>331</v>
      </c>
      <c r="F4" s="47">
        <v>42.7</v>
      </c>
    </row>
    <row r="5" spans="1:6" ht="18" customHeight="1" x14ac:dyDescent="0.15">
      <c r="A5" s="23" t="s">
        <v>332</v>
      </c>
      <c r="B5" s="23" t="s">
        <v>610</v>
      </c>
      <c r="C5" s="41" t="s">
        <v>330</v>
      </c>
      <c r="D5" s="41">
        <v>10</v>
      </c>
      <c r="E5" s="41" t="s">
        <v>331</v>
      </c>
      <c r="F5" s="47">
        <v>42.7</v>
      </c>
    </row>
    <row r="6" spans="1:6" ht="18" customHeight="1" x14ac:dyDescent="0.15">
      <c r="A6" s="23" t="s">
        <v>333</v>
      </c>
      <c r="B6" s="23" t="s">
        <v>611</v>
      </c>
      <c r="C6" s="41" t="s">
        <v>334</v>
      </c>
      <c r="D6" s="41">
        <v>14</v>
      </c>
      <c r="E6" s="41" t="s">
        <v>331</v>
      </c>
      <c r="F6" s="47">
        <v>42.7</v>
      </c>
    </row>
    <row r="7" spans="1:6" ht="18" customHeight="1" x14ac:dyDescent="0.15">
      <c r="A7" s="23" t="s">
        <v>333</v>
      </c>
      <c r="B7" s="23" t="s">
        <v>404</v>
      </c>
      <c r="C7" s="41" t="s">
        <v>335</v>
      </c>
      <c r="D7" s="41">
        <v>15</v>
      </c>
      <c r="E7" s="41" t="s">
        <v>331</v>
      </c>
      <c r="F7" s="47">
        <v>42.7</v>
      </c>
    </row>
    <row r="8" spans="1:6" ht="18" customHeight="1" x14ac:dyDescent="0.15">
      <c r="A8" s="23" t="s">
        <v>336</v>
      </c>
      <c r="B8" s="23" t="s">
        <v>612</v>
      </c>
      <c r="C8" s="41" t="s">
        <v>334</v>
      </c>
      <c r="D8" s="41">
        <v>16</v>
      </c>
      <c r="E8" s="41" t="s">
        <v>331</v>
      </c>
      <c r="F8" s="47">
        <v>46.1</v>
      </c>
    </row>
    <row r="9" spans="1:6" ht="18" customHeight="1" x14ac:dyDescent="0.15">
      <c r="A9" s="23" t="s">
        <v>337</v>
      </c>
      <c r="B9" s="23" t="s">
        <v>405</v>
      </c>
      <c r="C9" s="41" t="s">
        <v>335</v>
      </c>
      <c r="D9" s="41">
        <v>7</v>
      </c>
      <c r="E9" s="41" t="s">
        <v>331</v>
      </c>
      <c r="F9" s="47">
        <v>42.7</v>
      </c>
    </row>
    <row r="10" spans="1:6" ht="18" customHeight="1" x14ac:dyDescent="0.15">
      <c r="A10" s="23" t="s">
        <v>337</v>
      </c>
      <c r="B10" s="23" t="s">
        <v>613</v>
      </c>
      <c r="C10" s="41" t="s">
        <v>334</v>
      </c>
      <c r="D10" s="41">
        <v>20</v>
      </c>
      <c r="E10" s="41" t="s">
        <v>331</v>
      </c>
      <c r="F10" s="47">
        <v>46.1</v>
      </c>
    </row>
    <row r="11" spans="1:6" ht="18" customHeight="1" x14ac:dyDescent="0.15">
      <c r="A11" s="23" t="s">
        <v>338</v>
      </c>
      <c r="B11" s="23" t="s">
        <v>614</v>
      </c>
      <c r="C11" s="41" t="s">
        <v>334</v>
      </c>
      <c r="D11" s="41">
        <v>14</v>
      </c>
      <c r="E11" s="41" t="s">
        <v>331</v>
      </c>
      <c r="F11" s="47">
        <v>55.4</v>
      </c>
    </row>
    <row r="12" spans="1:6" ht="18" customHeight="1" x14ac:dyDescent="0.15">
      <c r="A12" s="23" t="s">
        <v>338</v>
      </c>
      <c r="B12" s="23" t="s">
        <v>339</v>
      </c>
      <c r="C12" s="41" t="s">
        <v>340</v>
      </c>
      <c r="D12" s="41">
        <v>4</v>
      </c>
      <c r="E12" s="41" t="s">
        <v>331</v>
      </c>
      <c r="F12" s="47">
        <v>58.8</v>
      </c>
    </row>
    <row r="13" spans="1:6" ht="18" customHeight="1" x14ac:dyDescent="0.15">
      <c r="A13" s="23" t="s">
        <v>341</v>
      </c>
      <c r="B13" s="23" t="s">
        <v>342</v>
      </c>
      <c r="C13" s="41" t="s">
        <v>343</v>
      </c>
      <c r="D13" s="41">
        <v>6</v>
      </c>
      <c r="E13" s="41" t="s">
        <v>331</v>
      </c>
      <c r="F13" s="47">
        <v>58.8</v>
      </c>
    </row>
    <row r="14" spans="1:6" ht="18" customHeight="1" x14ac:dyDescent="0.15">
      <c r="A14" s="23" t="s">
        <v>344</v>
      </c>
      <c r="B14" s="23" t="s">
        <v>615</v>
      </c>
      <c r="C14" s="41" t="s">
        <v>345</v>
      </c>
      <c r="D14" s="41">
        <v>18</v>
      </c>
      <c r="E14" s="41" t="s">
        <v>346</v>
      </c>
      <c r="F14" s="47">
        <v>60.2</v>
      </c>
    </row>
    <row r="15" spans="1:6" ht="18" customHeight="1" x14ac:dyDescent="0.15">
      <c r="A15" s="23" t="s">
        <v>344</v>
      </c>
      <c r="B15" s="23" t="s">
        <v>347</v>
      </c>
      <c r="C15" s="41" t="s">
        <v>348</v>
      </c>
      <c r="D15" s="41">
        <v>20</v>
      </c>
      <c r="E15" s="41" t="s">
        <v>349</v>
      </c>
      <c r="F15" s="47">
        <v>56.4</v>
      </c>
    </row>
    <row r="16" spans="1:6" ht="18" customHeight="1" x14ac:dyDescent="0.15">
      <c r="A16" s="23" t="s">
        <v>350</v>
      </c>
      <c r="B16" s="23" t="s">
        <v>616</v>
      </c>
      <c r="C16" s="41" t="s">
        <v>345</v>
      </c>
      <c r="D16" s="41">
        <v>18</v>
      </c>
      <c r="E16" s="41" t="s">
        <v>346</v>
      </c>
      <c r="F16" s="47">
        <v>60.2</v>
      </c>
    </row>
    <row r="17" spans="1:6" ht="18" customHeight="1" x14ac:dyDescent="0.15">
      <c r="A17" s="23" t="s">
        <v>351</v>
      </c>
      <c r="B17" s="23" t="s">
        <v>352</v>
      </c>
      <c r="C17" s="41" t="s">
        <v>345</v>
      </c>
      <c r="D17" s="41">
        <v>18</v>
      </c>
      <c r="E17" s="41" t="s">
        <v>346</v>
      </c>
      <c r="F17" s="47">
        <v>60.2</v>
      </c>
    </row>
    <row r="18" spans="1:6" ht="18" customHeight="1" x14ac:dyDescent="0.15">
      <c r="A18" s="23" t="s">
        <v>353</v>
      </c>
      <c r="B18" s="23" t="s">
        <v>617</v>
      </c>
      <c r="C18" s="41" t="s">
        <v>354</v>
      </c>
      <c r="D18" s="41">
        <v>12</v>
      </c>
      <c r="E18" s="41" t="s">
        <v>346</v>
      </c>
      <c r="F18" s="47">
        <v>60.1</v>
      </c>
    </row>
    <row r="19" spans="1:6" ht="18" customHeight="1" x14ac:dyDescent="0.15">
      <c r="A19" s="23" t="s">
        <v>355</v>
      </c>
      <c r="B19" s="23" t="s">
        <v>618</v>
      </c>
      <c r="C19" s="41" t="s">
        <v>354</v>
      </c>
      <c r="D19" s="41">
        <v>18</v>
      </c>
      <c r="E19" s="41" t="s">
        <v>346</v>
      </c>
      <c r="F19" s="47">
        <v>62.7</v>
      </c>
    </row>
    <row r="20" spans="1:6" ht="18" customHeight="1" x14ac:dyDescent="0.15">
      <c r="A20" s="23" t="s">
        <v>356</v>
      </c>
      <c r="B20" s="23" t="s">
        <v>619</v>
      </c>
      <c r="C20" s="41" t="s">
        <v>345</v>
      </c>
      <c r="D20" s="41">
        <v>6</v>
      </c>
      <c r="E20" s="41" t="s">
        <v>346</v>
      </c>
      <c r="F20" s="47">
        <v>66.8</v>
      </c>
    </row>
    <row r="21" spans="1:6" ht="18" customHeight="1" x14ac:dyDescent="0.15">
      <c r="A21" s="23" t="s">
        <v>356</v>
      </c>
      <c r="B21" s="23" t="s">
        <v>620</v>
      </c>
      <c r="C21" s="41" t="s">
        <v>345</v>
      </c>
      <c r="D21" s="41">
        <v>6</v>
      </c>
      <c r="E21" s="41" t="s">
        <v>346</v>
      </c>
      <c r="F21" s="47">
        <v>63.4</v>
      </c>
    </row>
    <row r="22" spans="1:6" ht="18" customHeight="1" x14ac:dyDescent="0.15">
      <c r="A22" s="23" t="s">
        <v>356</v>
      </c>
      <c r="B22" s="23" t="s">
        <v>621</v>
      </c>
      <c r="C22" s="41" t="s">
        <v>345</v>
      </c>
      <c r="D22" s="41">
        <v>6</v>
      </c>
      <c r="E22" s="41" t="s">
        <v>346</v>
      </c>
      <c r="F22" s="47">
        <v>60.3</v>
      </c>
    </row>
    <row r="23" spans="1:6" ht="18" customHeight="1" x14ac:dyDescent="0.15">
      <c r="A23" s="23" t="s">
        <v>357</v>
      </c>
      <c r="B23" s="23" t="s">
        <v>622</v>
      </c>
      <c r="C23" s="41" t="s">
        <v>358</v>
      </c>
      <c r="D23" s="41">
        <v>6</v>
      </c>
      <c r="E23" s="41" t="s">
        <v>346</v>
      </c>
      <c r="F23" s="47">
        <v>68.8</v>
      </c>
    </row>
    <row r="24" spans="1:6" ht="18" customHeight="1" x14ac:dyDescent="0.15">
      <c r="A24" s="23" t="s">
        <v>357</v>
      </c>
      <c r="B24" s="23" t="s">
        <v>623</v>
      </c>
      <c r="C24" s="41" t="s">
        <v>358</v>
      </c>
      <c r="D24" s="41">
        <v>6</v>
      </c>
      <c r="E24" s="41" t="s">
        <v>346</v>
      </c>
      <c r="F24" s="47">
        <v>63.2</v>
      </c>
    </row>
    <row r="25" spans="1:6" ht="18" customHeight="1" x14ac:dyDescent="0.15">
      <c r="A25" s="23" t="s">
        <v>359</v>
      </c>
      <c r="B25" s="23" t="s">
        <v>624</v>
      </c>
      <c r="C25" s="41" t="s">
        <v>358</v>
      </c>
      <c r="D25" s="41">
        <v>6</v>
      </c>
      <c r="E25" s="41" t="s">
        <v>346</v>
      </c>
      <c r="F25" s="47">
        <v>68.8</v>
      </c>
    </row>
    <row r="26" spans="1:6" ht="18" customHeight="1" x14ac:dyDescent="0.15">
      <c r="A26" s="23" t="s">
        <v>359</v>
      </c>
      <c r="B26" s="23" t="s">
        <v>625</v>
      </c>
      <c r="C26" s="41" t="s">
        <v>358</v>
      </c>
      <c r="D26" s="41">
        <v>6</v>
      </c>
      <c r="E26" s="41" t="s">
        <v>346</v>
      </c>
      <c r="F26" s="47">
        <v>63.2</v>
      </c>
    </row>
    <row r="27" spans="1:6" x14ac:dyDescent="0.15">
      <c r="A27" s="38" t="s">
        <v>755</v>
      </c>
    </row>
  </sheetData>
  <phoneticPr fontId="2"/>
  <pageMargins left="0.78740157480314965" right="0.78740157480314965" top="0.78740157480314965" bottom="0.59055118110236227" header="0.51181102362204722" footer="0.51181102362204722"/>
  <pageSetup paperSize="9" scale="89" orientation="landscape" r:id="rId1"/>
  <headerFooter scaleWithDoc="0" alignWithMargins="0"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（１）道路</vt:lpstr>
      <vt:lpstr>（２）河川</vt:lpstr>
      <vt:lpstr>（３）橋梁</vt:lpstr>
      <vt:lpstr>（４）都市計画土地区画整理事業</vt:lpstr>
      <vt:lpstr>（５）都市公園</vt:lpstr>
      <vt:lpstr>（６）都市計画道路</vt:lpstr>
      <vt:lpstr>（７）都市下水路の現況</vt:lpstr>
      <vt:lpstr>（８）公営住宅の状況</vt:lpstr>
      <vt:lpstr>（９）市営住宅の明細</vt:lpstr>
      <vt:lpstr>（１０）住宅着工状況</vt:lpstr>
      <vt:lpstr>（１１）木造家屋状況</vt:lpstr>
      <vt:lpstr>（１２）非木造家屋状況</vt:lpstr>
      <vt:lpstr>'（１）道路'!Print_Area</vt:lpstr>
      <vt:lpstr>'（１０）住宅着工状況'!Print_Area</vt:lpstr>
      <vt:lpstr>'（１１）木造家屋状況'!Print_Area</vt:lpstr>
      <vt:lpstr>'（１２）非木造家屋状況'!Print_Area</vt:lpstr>
      <vt:lpstr>'（２）河川'!Print_Area</vt:lpstr>
      <vt:lpstr>'（３）橋梁'!Print_Area</vt:lpstr>
      <vt:lpstr>'（４）都市計画土地区画整理事業'!Print_Area</vt:lpstr>
      <vt:lpstr>'（５）都市公園'!Print_Area</vt:lpstr>
      <vt:lpstr>'（６）都市計画道路'!Print_Area</vt:lpstr>
      <vt:lpstr>'（７）都市下水路の現況'!Print_Area</vt:lpstr>
      <vt:lpstr>'（８）公営住宅の状況'!Print_Area</vt:lpstr>
      <vt:lpstr>'（９）市営住宅の明細'!Print_Area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袋井</dc:creator>
  <cp:lastModifiedBy>篠﨑真寿美</cp:lastModifiedBy>
  <cp:lastPrinted>2026-08-21T02:47:07Z</cp:lastPrinted>
  <dcterms:created xsi:type="dcterms:W3CDTF">2001-06-06T00:53:44Z</dcterms:created>
  <dcterms:modified xsi:type="dcterms:W3CDTF">2026-08-21T02:47:21Z</dcterms:modified>
</cp:coreProperties>
</file>