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市長部局\15_企画部\02_総合政策課\02_企画調整係\09_統計調査\10_統計台帳データ\統計台帳（資料収集編）\統計資料収集（R8）\完成\"/>
    </mc:Choice>
  </mc:AlternateContent>
  <xr:revisionPtr revIDLastSave="0" documentId="13_ncr:1_{89AE719C-8320-464D-B000-AAF44BEA1506}" xr6:coauthVersionLast="47" xr6:coauthVersionMax="47" xr10:uidLastSave="{00000000-0000-0000-0000-000000000000}"/>
  <bookViews>
    <workbookView xWindow="-120" yWindow="-120" windowWidth="29040" windowHeight="15720" xr2:uid="{7D824811-BCCB-47F7-8E6C-5E080800AF80}"/>
  </bookViews>
  <sheets>
    <sheet name="（１）市議会、委員会等開催状況" sheetId="1" r:id="rId1"/>
    <sheet name="（２）議案等審議状況" sheetId="8" r:id="rId2"/>
    <sheet name="（３）議案等審議結果" sheetId="10" r:id="rId3"/>
    <sheet name="（４）市議会傍聴者数" sheetId="2" r:id="rId4"/>
    <sheet name="（５）市議会一般質問者数" sheetId="3" r:id="rId5"/>
    <sheet name="（６）選挙人名簿登録者数" sheetId="9" r:id="rId6"/>
    <sheet name="（７）投票区別選挙人名簿登録者数" sheetId="4" r:id="rId7"/>
    <sheet name="（８）農業委員会委員選挙人名簿登録者数" sheetId="6" r:id="rId8"/>
    <sheet name="（９）各選挙投票、開票状況" sheetId="7" r:id="rId9"/>
    <sheet name="（１０）歴代市長" sheetId="19" r:id="rId10"/>
    <sheet name="（１１）歴代助役" sheetId="20" r:id="rId11"/>
    <sheet name="（１２）歴代副市長" sheetId="21" r:id="rId12"/>
    <sheet name="（１３）歴代収入役" sheetId="12" r:id="rId13"/>
    <sheet name="（１４）歴代教育長" sheetId="22" r:id="rId14"/>
    <sheet name="（１５）歴代議長" sheetId="13" r:id="rId15"/>
    <sheet name="（１６）歴代副議長" sheetId="14" r:id="rId16"/>
    <sheet name="（１７）市職員数" sheetId="15" r:id="rId17"/>
    <sheet name="（１８）一部事務組合職員数" sheetId="18" r:id="rId18"/>
  </sheets>
  <definedNames>
    <definedName name="_xlnm.Print_Area" localSheetId="0">'（１）市議会、委員会等開催状況'!$A$1:$R$34</definedName>
    <definedName name="_xlnm.Print_Area" localSheetId="9">'（１０）歴代市長'!$A$1:$I$33</definedName>
    <definedName name="_xlnm.Print_Area" localSheetId="10">'（１１）歴代助役'!$A$1:$I$34</definedName>
    <definedName name="_xlnm.Print_Area" localSheetId="11">'（１２）歴代副市長'!$A$1:$I$32</definedName>
    <definedName name="_xlnm.Print_Area" localSheetId="12">'（１３）歴代収入役'!$A$1:$I$26</definedName>
    <definedName name="_xlnm.Print_Area" localSheetId="13">'（１４）歴代教育長'!$A$1:$I$28</definedName>
    <definedName name="_xlnm.Print_Area" localSheetId="14">'（１５）歴代議長'!$A$1:$H$38</definedName>
    <definedName name="_xlnm.Print_Area" localSheetId="15">'（１６）歴代副議長'!$A$1:$H$34</definedName>
    <definedName name="_xlnm.Print_Area" localSheetId="16">'（１７）市職員数'!$A$1:$O$31</definedName>
    <definedName name="_xlnm.Print_Area" localSheetId="17">'（１８）一部事務組合職員数'!$A$1:$O$32</definedName>
    <definedName name="_xlnm.Print_Area" localSheetId="1">'（２）議案等審議状況'!$A$1:$R$68</definedName>
    <definedName name="_xlnm.Print_Area" localSheetId="2">'（３）議案等審議結果'!$A$1:$P$67</definedName>
    <definedName name="_xlnm.Print_Area" localSheetId="3">'（４）市議会傍聴者数'!$A$1:$N$32</definedName>
    <definedName name="_xlnm.Print_Area" localSheetId="4">'（５）市議会一般質問者数'!$A$1:$M$34</definedName>
    <definedName name="_xlnm.Print_Area" localSheetId="5">'（６）選挙人名簿登録者数'!$A$1:$O$32</definedName>
    <definedName name="_xlnm.Print_Area" localSheetId="6">'（７）投票区別選挙人名簿登録者数'!$A$1:$O$259</definedName>
    <definedName name="_xlnm.Print_Area" localSheetId="7">'（８）農業委員会委員選挙人名簿登録者数'!$A$1:$N$29</definedName>
    <definedName name="_xlnm.Print_Area" localSheetId="8">'（９）各選挙投票、開票状況'!$A$1:$T$154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4" i="7" l="1"/>
  <c r="G144" i="7"/>
  <c r="B27" i="9" l="1"/>
  <c r="C29" i="15"/>
  <c r="B29" i="15" s="1"/>
  <c r="O32" i="4"/>
  <c r="M32" i="4" s="1"/>
  <c r="N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B29" i="3"/>
  <c r="B29" i="2"/>
  <c r="G5" i="10"/>
  <c r="C28" i="15"/>
  <c r="B28" i="15" s="1"/>
  <c r="J32" i="4"/>
  <c r="I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B26" i="9"/>
  <c r="B28" i="3"/>
  <c r="B28" i="2"/>
  <c r="F5" i="10"/>
  <c r="B27" i="3"/>
  <c r="E32" i="4"/>
  <c r="D32" i="4"/>
  <c r="C32" i="4" s="1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B25" i="9"/>
  <c r="P53" i="7"/>
  <c r="J53" i="7"/>
  <c r="G53" i="7"/>
  <c r="B27" i="2"/>
  <c r="O69" i="4"/>
  <c r="N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B24" i="9"/>
  <c r="B26" i="3"/>
  <c r="B26" i="2"/>
  <c r="B25" i="3"/>
  <c r="B25" i="2"/>
  <c r="B23" i="9"/>
  <c r="J69" i="4"/>
  <c r="I69" i="4"/>
  <c r="H69" i="4" s="1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J143" i="7"/>
  <c r="G143" i="7"/>
  <c r="J133" i="7"/>
  <c r="G133" i="7"/>
  <c r="J90" i="7"/>
  <c r="G90" i="7"/>
  <c r="B21" i="9"/>
  <c r="B22" i="9"/>
  <c r="E69" i="4"/>
  <c r="D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B24" i="3"/>
  <c r="B24" i="2"/>
  <c r="C23" i="15"/>
  <c r="O106" i="4"/>
  <c r="N106" i="4"/>
  <c r="M105" i="4"/>
  <c r="M104" i="4"/>
  <c r="M103" i="4"/>
  <c r="M102" i="4"/>
  <c r="M101" i="4"/>
  <c r="M100" i="4"/>
  <c r="M99" i="4"/>
  <c r="M98" i="4"/>
  <c r="M97" i="4"/>
  <c r="M96" i="4"/>
  <c r="M95" i="4"/>
  <c r="M94" i="4"/>
  <c r="M93" i="4"/>
  <c r="M92" i="4"/>
  <c r="M91" i="4"/>
  <c r="M90" i="4"/>
  <c r="M89" i="4"/>
  <c r="M88" i="4"/>
  <c r="M87" i="4"/>
  <c r="M86" i="4"/>
  <c r="M85" i="4"/>
  <c r="M84" i="4"/>
  <c r="M83" i="4"/>
  <c r="M82" i="4"/>
  <c r="M81" i="4"/>
  <c r="M80" i="4"/>
  <c r="M106" i="4" s="1"/>
  <c r="B23" i="2"/>
  <c r="B23" i="3"/>
  <c r="O40" i="10"/>
  <c r="H105" i="4"/>
  <c r="J106" i="4"/>
  <c r="I106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B20" i="9"/>
  <c r="B22" i="3"/>
  <c r="B22" i="2"/>
  <c r="I18" i="15"/>
  <c r="B15" i="15"/>
  <c r="I13" i="15"/>
  <c r="B21" i="3"/>
  <c r="B21" i="2"/>
  <c r="J40" i="10"/>
  <c r="I40" i="10"/>
  <c r="D40" i="10"/>
  <c r="B19" i="9"/>
  <c r="P88" i="7"/>
  <c r="J88" i="7"/>
  <c r="G88" i="7"/>
  <c r="E106" i="4"/>
  <c r="D106" i="4"/>
  <c r="C91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0" i="4"/>
  <c r="C89" i="4"/>
  <c r="C88" i="4"/>
  <c r="C87" i="4"/>
  <c r="C86" i="4"/>
  <c r="C85" i="4"/>
  <c r="C84" i="4"/>
  <c r="C83" i="4"/>
  <c r="C82" i="4"/>
  <c r="C81" i="4"/>
  <c r="C80" i="4"/>
  <c r="O143" i="4"/>
  <c r="N143" i="4"/>
  <c r="M143" i="4" s="1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17" i="4"/>
  <c r="B18" i="9"/>
  <c r="B20" i="3"/>
  <c r="B17" i="9"/>
  <c r="B15" i="9"/>
  <c r="B14" i="9"/>
  <c r="B13" i="9"/>
  <c r="B12" i="9"/>
  <c r="B11" i="9"/>
  <c r="B20" i="2"/>
  <c r="J41" i="8"/>
  <c r="I41" i="8"/>
  <c r="D41" i="8"/>
  <c r="J143" i="4"/>
  <c r="I143" i="4"/>
  <c r="H143" i="4" s="1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17" i="4"/>
  <c r="B19" i="3"/>
  <c r="B17" i="3"/>
  <c r="B17" i="2"/>
  <c r="P131" i="7"/>
  <c r="J131" i="7"/>
  <c r="G131" i="7"/>
  <c r="P65" i="7"/>
  <c r="J65" i="7"/>
  <c r="G65" i="7"/>
  <c r="P21" i="7"/>
  <c r="J21" i="7"/>
  <c r="G21" i="7"/>
  <c r="P10" i="7"/>
  <c r="J10" i="7"/>
  <c r="G10" i="7"/>
  <c r="C13" i="6"/>
  <c r="C12" i="6"/>
  <c r="O180" i="4"/>
  <c r="N180" i="4"/>
  <c r="J180" i="4"/>
  <c r="I180" i="4"/>
  <c r="M179" i="4"/>
  <c r="H179" i="4"/>
  <c r="M178" i="4"/>
  <c r="H178" i="4"/>
  <c r="M177" i="4"/>
  <c r="H177" i="4"/>
  <c r="M176" i="4"/>
  <c r="H176" i="4"/>
  <c r="M175" i="4"/>
  <c r="H175" i="4"/>
  <c r="M174" i="4"/>
  <c r="H174" i="4"/>
  <c r="M173" i="4"/>
  <c r="H173" i="4"/>
  <c r="M172" i="4"/>
  <c r="H172" i="4"/>
  <c r="M171" i="4"/>
  <c r="H171" i="4"/>
  <c r="M170" i="4"/>
  <c r="H170" i="4"/>
  <c r="M169" i="4"/>
  <c r="H169" i="4"/>
  <c r="M168" i="4"/>
  <c r="H168" i="4"/>
  <c r="M167" i="4"/>
  <c r="H167" i="4"/>
  <c r="M166" i="4"/>
  <c r="H166" i="4"/>
  <c r="M165" i="4"/>
  <c r="H165" i="4"/>
  <c r="M164" i="4"/>
  <c r="H164" i="4"/>
  <c r="M163" i="4"/>
  <c r="H163" i="4"/>
  <c r="M162" i="4"/>
  <c r="H162" i="4"/>
  <c r="M161" i="4"/>
  <c r="H161" i="4"/>
  <c r="M160" i="4"/>
  <c r="H160" i="4"/>
  <c r="M159" i="4"/>
  <c r="H159" i="4"/>
  <c r="M158" i="4"/>
  <c r="H158" i="4"/>
  <c r="M157" i="4"/>
  <c r="H157" i="4"/>
  <c r="M156" i="4"/>
  <c r="H156" i="4"/>
  <c r="M155" i="4"/>
  <c r="M180" i="4" s="1"/>
  <c r="H155" i="4"/>
  <c r="M154" i="4"/>
  <c r="H154" i="4"/>
  <c r="B16" i="3"/>
  <c r="B16" i="2"/>
  <c r="C11" i="6"/>
  <c r="C10" i="6"/>
  <c r="J217" i="4"/>
  <c r="I217" i="4"/>
  <c r="H191" i="4"/>
  <c r="H192" i="4"/>
  <c r="H217" i="4" s="1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B7" i="2"/>
  <c r="I254" i="4"/>
  <c r="J254" i="4"/>
  <c r="H254" i="4"/>
  <c r="E254" i="4"/>
  <c r="D254" i="4"/>
  <c r="C254" i="4"/>
  <c r="H180" i="4"/>
  <c r="H106" i="4"/>
  <c r="M69" i="4"/>
  <c r="C106" i="4"/>
  <c r="C69" i="4"/>
  <c r="H32" i="4"/>
</calcChain>
</file>

<file path=xl/sharedStrings.xml><?xml version="1.0" encoding="utf-8"?>
<sst xmlns="http://schemas.openxmlformats.org/spreadsheetml/2006/main" count="1449" uniqueCount="341">
  <si>
    <t>定例会</t>
    <rPh sb="0" eb="3">
      <t>テイレイカイ</t>
    </rPh>
    <phoneticPr fontId="2"/>
  </si>
  <si>
    <t>臨時会</t>
    <rPh sb="0" eb="2">
      <t>リンジ</t>
    </rPh>
    <rPh sb="2" eb="3">
      <t>カイ</t>
    </rPh>
    <phoneticPr fontId="2"/>
  </si>
  <si>
    <t>常任</t>
    <rPh sb="0" eb="2">
      <t>ジョウニン</t>
    </rPh>
    <phoneticPr fontId="2"/>
  </si>
  <si>
    <t>委員会</t>
    <rPh sb="0" eb="3">
      <t>イインカイ</t>
    </rPh>
    <phoneticPr fontId="2"/>
  </si>
  <si>
    <t>全員</t>
    <rPh sb="0" eb="1">
      <t>ゼン</t>
    </rPh>
    <rPh sb="1" eb="2">
      <t>イン</t>
    </rPh>
    <phoneticPr fontId="2"/>
  </si>
  <si>
    <t>協議会</t>
    <rPh sb="0" eb="3">
      <t>キョウギカイ</t>
    </rPh>
    <phoneticPr fontId="2"/>
  </si>
  <si>
    <t>特別</t>
    <rPh sb="0" eb="2">
      <t>トクベツ</t>
    </rPh>
    <phoneticPr fontId="2"/>
  </si>
  <si>
    <t>開催</t>
    <rPh sb="0" eb="2">
      <t>カイサイ</t>
    </rPh>
    <phoneticPr fontId="2"/>
  </si>
  <si>
    <t>会期</t>
    <rPh sb="0" eb="2">
      <t>カイキ</t>
    </rPh>
    <phoneticPr fontId="2"/>
  </si>
  <si>
    <t>内　　本会</t>
    <rPh sb="0" eb="1">
      <t>ナイ</t>
    </rPh>
    <rPh sb="3" eb="5">
      <t>ホンカイ</t>
    </rPh>
    <phoneticPr fontId="2"/>
  </si>
  <si>
    <t>回数</t>
    <rPh sb="0" eb="2">
      <t>カイスウ</t>
    </rPh>
    <phoneticPr fontId="2"/>
  </si>
  <si>
    <t>延日数</t>
    <rPh sb="0" eb="1">
      <t>エン</t>
    </rPh>
    <rPh sb="1" eb="3">
      <t>ニッスウ</t>
    </rPh>
    <phoneticPr fontId="2"/>
  </si>
  <si>
    <t>議延日数</t>
    <rPh sb="0" eb="1">
      <t>ギ</t>
    </rPh>
    <rPh sb="1" eb="2">
      <t>エン</t>
    </rPh>
    <rPh sb="2" eb="4">
      <t>ニッスウ</t>
    </rPh>
    <phoneticPr fontId="2"/>
  </si>
  <si>
    <t>議延日数</t>
    <rPh sb="0" eb="1">
      <t>ギ</t>
    </rPh>
    <rPh sb="1" eb="2">
      <t>エン</t>
    </rPh>
    <rPh sb="2" eb="4">
      <t>ニッスウ</t>
    </rPh>
    <phoneticPr fontId="2"/>
  </si>
  <si>
    <t>年度</t>
    <rPh sb="0" eb="2">
      <t>ネンド</t>
    </rPh>
    <phoneticPr fontId="2"/>
  </si>
  <si>
    <t>付議事件</t>
    <rPh sb="0" eb="2">
      <t>フギ</t>
    </rPh>
    <rPh sb="2" eb="4">
      <t>ジケン</t>
    </rPh>
    <phoneticPr fontId="2"/>
  </si>
  <si>
    <t>総数</t>
    <rPh sb="0" eb="2">
      <t>ソウスウ</t>
    </rPh>
    <phoneticPr fontId="2"/>
  </si>
  <si>
    <t>予算案</t>
    <rPh sb="0" eb="3">
      <t>ヨサンアン</t>
    </rPh>
    <phoneticPr fontId="2"/>
  </si>
  <si>
    <t>議決案</t>
    <rPh sb="0" eb="2">
      <t>ギケツ</t>
    </rPh>
    <rPh sb="2" eb="3">
      <t>アン</t>
    </rPh>
    <phoneticPr fontId="2"/>
  </si>
  <si>
    <t>同意</t>
    <rPh sb="0" eb="2">
      <t>ドウイ</t>
    </rPh>
    <phoneticPr fontId="2"/>
  </si>
  <si>
    <t>認定</t>
    <rPh sb="0" eb="2">
      <t>ニンテイ</t>
    </rPh>
    <phoneticPr fontId="2"/>
  </si>
  <si>
    <t>会議規則案</t>
    <rPh sb="0" eb="2">
      <t>カイギ</t>
    </rPh>
    <rPh sb="2" eb="5">
      <t>キソクアン</t>
    </rPh>
    <phoneticPr fontId="2"/>
  </si>
  <si>
    <t>意見書案</t>
    <rPh sb="0" eb="2">
      <t>イケン</t>
    </rPh>
    <rPh sb="2" eb="3">
      <t>ショ</t>
    </rPh>
    <rPh sb="3" eb="4">
      <t>アン</t>
    </rPh>
    <phoneticPr fontId="2"/>
  </si>
  <si>
    <t>決議案</t>
    <rPh sb="0" eb="3">
      <t>ケツギアン</t>
    </rPh>
    <phoneticPr fontId="2"/>
  </si>
  <si>
    <t>辞職</t>
    <rPh sb="0" eb="2">
      <t>ジショク</t>
    </rPh>
    <phoneticPr fontId="2"/>
  </si>
  <si>
    <t>選挙</t>
    <rPh sb="0" eb="2">
      <t>センキョ</t>
    </rPh>
    <phoneticPr fontId="2"/>
  </si>
  <si>
    <t>選任</t>
    <rPh sb="0" eb="2">
      <t>センニン</t>
    </rPh>
    <phoneticPr fontId="2"/>
  </si>
  <si>
    <t>推薦</t>
    <rPh sb="0" eb="2">
      <t>スイセン</t>
    </rPh>
    <phoneticPr fontId="2"/>
  </si>
  <si>
    <t>請願</t>
    <rPh sb="0" eb="2">
      <t>セイガン</t>
    </rPh>
    <phoneticPr fontId="2"/>
  </si>
  <si>
    <t>その他</t>
    <rPh sb="0" eb="3">
      <t>ソノタ</t>
    </rPh>
    <phoneticPr fontId="2"/>
  </si>
  <si>
    <t>原案可決</t>
    <rPh sb="0" eb="2">
      <t>ゲンアン</t>
    </rPh>
    <rPh sb="2" eb="4">
      <t>カケツ</t>
    </rPh>
    <phoneticPr fontId="2"/>
  </si>
  <si>
    <t>修正可決</t>
    <rPh sb="0" eb="2">
      <t>シュウセイ</t>
    </rPh>
    <rPh sb="2" eb="4">
      <t>カケツ</t>
    </rPh>
    <phoneticPr fontId="2"/>
  </si>
  <si>
    <t>否決</t>
    <rPh sb="0" eb="2">
      <t>ヒケツ</t>
    </rPh>
    <phoneticPr fontId="2"/>
  </si>
  <si>
    <t>同意</t>
    <rPh sb="0" eb="2">
      <t>ドウイ</t>
    </rPh>
    <phoneticPr fontId="2"/>
  </si>
  <si>
    <t>承認</t>
    <rPh sb="0" eb="2">
      <t>ショウニン</t>
    </rPh>
    <phoneticPr fontId="2"/>
  </si>
  <si>
    <t>辞職許可</t>
    <rPh sb="0" eb="2">
      <t>ジショク</t>
    </rPh>
    <rPh sb="2" eb="4">
      <t>キョカ</t>
    </rPh>
    <phoneticPr fontId="2"/>
  </si>
  <si>
    <t>請願採択</t>
    <rPh sb="0" eb="2">
      <t>セイガン</t>
    </rPh>
    <rPh sb="2" eb="4">
      <t>サイタク</t>
    </rPh>
    <phoneticPr fontId="2"/>
  </si>
  <si>
    <t>継続審査</t>
    <rPh sb="0" eb="2">
      <t>ケイゾク</t>
    </rPh>
    <rPh sb="2" eb="4">
      <t>シンサ</t>
    </rPh>
    <phoneticPr fontId="2"/>
  </si>
  <si>
    <t>その他</t>
    <rPh sb="0" eb="3">
      <t>ソノタ</t>
    </rPh>
    <phoneticPr fontId="2"/>
  </si>
  <si>
    <t>区分</t>
    <rPh sb="0" eb="2">
      <t>クブン</t>
    </rPh>
    <phoneticPr fontId="2"/>
  </si>
  <si>
    <t>年度</t>
    <rPh sb="0" eb="2">
      <t>ネンド</t>
    </rPh>
    <phoneticPr fontId="2"/>
  </si>
  <si>
    <t>臨時</t>
    <rPh sb="0" eb="2">
      <t>リンジ</t>
    </rPh>
    <phoneticPr fontId="2"/>
  </si>
  <si>
    <t>１８　行政</t>
    <rPh sb="3" eb="5">
      <t>ギョウセイ</t>
    </rPh>
    <phoneticPr fontId="2"/>
  </si>
  <si>
    <t>（１）市議会、委員会等開催状況</t>
    <rPh sb="3" eb="6">
      <t>シギカイ</t>
    </rPh>
    <rPh sb="7" eb="10">
      <t>イインカイ</t>
    </rPh>
    <rPh sb="10" eb="11">
      <t>トウ</t>
    </rPh>
    <rPh sb="11" eb="13">
      <t>カイサイ</t>
    </rPh>
    <rPh sb="13" eb="15">
      <t>ジョウキョウ</t>
    </rPh>
    <phoneticPr fontId="2"/>
  </si>
  <si>
    <t>条例案　　議員提出</t>
    <rPh sb="0" eb="3">
      <t>ジョウレイアン</t>
    </rPh>
    <rPh sb="5" eb="7">
      <t>ギイン</t>
    </rPh>
    <rPh sb="7" eb="9">
      <t>テイシュツ</t>
    </rPh>
    <phoneticPr fontId="2"/>
  </si>
  <si>
    <t>　　　　　　市長提出</t>
    <rPh sb="6" eb="8">
      <t>シチョウ</t>
    </rPh>
    <rPh sb="8" eb="10">
      <t>テイシュツ</t>
    </rPh>
    <phoneticPr fontId="2"/>
  </si>
  <si>
    <t>承認　　　　　　予算</t>
    <rPh sb="0" eb="1">
      <t>ショウ</t>
    </rPh>
    <rPh sb="1" eb="2">
      <t>ニン</t>
    </rPh>
    <rPh sb="8" eb="10">
      <t>ヨサン</t>
    </rPh>
    <phoneticPr fontId="2"/>
  </si>
  <si>
    <t>　　　　　　　 　条例</t>
    <rPh sb="9" eb="11">
      <t>ジョウレイ</t>
    </rPh>
    <phoneticPr fontId="2"/>
  </si>
  <si>
    <t>　　　　　契約その他</t>
    <rPh sb="5" eb="7">
      <t>ケイヤク</t>
    </rPh>
    <rPh sb="7" eb="10">
      <t>ソノタ</t>
    </rPh>
    <phoneticPr fontId="2"/>
  </si>
  <si>
    <t>（２）議案等審議状況</t>
    <rPh sb="3" eb="5">
      <t>ギアン</t>
    </rPh>
    <rPh sb="5" eb="6">
      <t>トウ</t>
    </rPh>
    <rPh sb="6" eb="8">
      <t>シンギ</t>
    </rPh>
    <rPh sb="8" eb="10">
      <t>ジョウキョウ</t>
    </rPh>
    <phoneticPr fontId="2"/>
  </si>
  <si>
    <t>（３）議案等審議結果</t>
    <rPh sb="3" eb="5">
      <t>ギアン</t>
    </rPh>
    <rPh sb="5" eb="6">
      <t>トウ</t>
    </rPh>
    <rPh sb="6" eb="8">
      <t>シンギ</t>
    </rPh>
    <rPh sb="8" eb="10">
      <t>ケッカ</t>
    </rPh>
    <phoneticPr fontId="2"/>
  </si>
  <si>
    <t>（４）市議会傍聴者数</t>
    <rPh sb="3" eb="6">
      <t>シギカイ</t>
    </rPh>
    <rPh sb="6" eb="8">
      <t>ボウチョウ</t>
    </rPh>
    <rPh sb="8" eb="9">
      <t>シャ</t>
    </rPh>
    <rPh sb="9" eb="10">
      <t>スウ</t>
    </rPh>
    <phoneticPr fontId="2"/>
  </si>
  <si>
    <t>（５）市議会一般質問者数</t>
    <rPh sb="3" eb="6">
      <t>シギカイ</t>
    </rPh>
    <rPh sb="6" eb="8">
      <t>イッパン</t>
    </rPh>
    <rPh sb="8" eb="11">
      <t>シツモンシャ</t>
    </rPh>
    <rPh sb="11" eb="12">
      <t>スウ</t>
    </rPh>
    <phoneticPr fontId="2"/>
  </si>
  <si>
    <t>（定時登録）</t>
    <rPh sb="1" eb="3">
      <t>テイジ</t>
    </rPh>
    <rPh sb="3" eb="5">
      <t>トウロク</t>
    </rPh>
    <phoneticPr fontId="2"/>
  </si>
  <si>
    <t>投票区</t>
    <rPh sb="0" eb="3">
      <t>トウヒョウク</t>
    </rPh>
    <phoneticPr fontId="2"/>
  </si>
  <si>
    <t>投票所</t>
    <rPh sb="0" eb="3">
      <t>トウヒョウジョ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</si>
  <si>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</si>
  <si>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</si>
  <si>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</si>
  <si>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袋井駅前自治会館</t>
    <rPh sb="0" eb="2">
      <t>フクロイ</t>
    </rPh>
    <rPh sb="2" eb="4">
      <t>エキマエ</t>
    </rPh>
    <rPh sb="4" eb="6">
      <t>ジチ</t>
    </rPh>
    <rPh sb="6" eb="8">
      <t>カイカン</t>
    </rPh>
    <phoneticPr fontId="2"/>
  </si>
  <si>
    <t>高南公民館</t>
    <rPh sb="0" eb="1">
      <t>タカイ</t>
    </rPh>
    <rPh sb="1" eb="2">
      <t>ミナミ</t>
    </rPh>
    <rPh sb="2" eb="5">
      <t>コウミンカン</t>
    </rPh>
    <phoneticPr fontId="2"/>
  </si>
  <si>
    <t>袋井南中学校</t>
    <rPh sb="0" eb="2">
      <t>フクロイ</t>
    </rPh>
    <rPh sb="2" eb="3">
      <t>ミナミ</t>
    </rPh>
    <rPh sb="3" eb="6">
      <t>チュウガッコウ</t>
    </rPh>
    <phoneticPr fontId="2"/>
  </si>
  <si>
    <t>市民体育館</t>
    <rPh sb="0" eb="2">
      <t>シミン</t>
    </rPh>
    <rPh sb="2" eb="5">
      <t>タイイクカン</t>
    </rPh>
    <phoneticPr fontId="2"/>
  </si>
  <si>
    <t>若草幼稚園</t>
    <rPh sb="0" eb="2">
      <t>ワカクサ</t>
    </rPh>
    <rPh sb="2" eb="5">
      <t>ヨウチエン</t>
    </rPh>
    <phoneticPr fontId="2"/>
  </si>
  <si>
    <t>今井公民館</t>
    <rPh sb="0" eb="2">
      <t>イマイ</t>
    </rPh>
    <rPh sb="2" eb="5">
      <t>コウミンカン</t>
    </rPh>
    <phoneticPr fontId="2"/>
  </si>
  <si>
    <t>三川公民館</t>
    <rPh sb="0" eb="2">
      <t>ミツカワ</t>
    </rPh>
    <rPh sb="2" eb="5">
      <t>コウミンカン</t>
    </rPh>
    <phoneticPr fontId="2"/>
  </si>
  <si>
    <t>笠原公民館</t>
    <rPh sb="0" eb="2">
      <t>カサハラ</t>
    </rPh>
    <rPh sb="2" eb="5">
      <t>コウミンカン</t>
    </rPh>
    <phoneticPr fontId="2"/>
  </si>
  <si>
    <t>周南中学校</t>
    <rPh sb="0" eb="2">
      <t>シュウナン</t>
    </rPh>
    <rPh sb="2" eb="5">
      <t>チュウガッコウ</t>
    </rPh>
    <phoneticPr fontId="2"/>
  </si>
  <si>
    <t>計</t>
    <rPh sb="0" eb="1">
      <t>ケイ</t>
    </rPh>
    <phoneticPr fontId="2"/>
  </si>
  <si>
    <t>執行年月日</t>
    <rPh sb="0" eb="2">
      <t>シッコウ</t>
    </rPh>
    <rPh sb="2" eb="3">
      <t>ネン</t>
    </rPh>
    <rPh sb="3" eb="4">
      <t>ガツ</t>
    </rPh>
    <rPh sb="4" eb="5">
      <t>ヒ</t>
    </rPh>
    <phoneticPr fontId="2"/>
  </si>
  <si>
    <t>定数</t>
    <rPh sb="0" eb="2">
      <t>テイスウ</t>
    </rPh>
    <phoneticPr fontId="2"/>
  </si>
  <si>
    <t>当日有権者数</t>
    <rPh sb="0" eb="2">
      <t>トウジツ</t>
    </rPh>
    <rPh sb="2" eb="5">
      <t>ユウケンシャ</t>
    </rPh>
    <rPh sb="5" eb="6">
      <t>スウ</t>
    </rPh>
    <phoneticPr fontId="2"/>
  </si>
  <si>
    <t>投票者数</t>
    <rPh sb="0" eb="3">
      <t>トウヒョウシャ</t>
    </rPh>
    <rPh sb="3" eb="4">
      <t>スウ</t>
    </rPh>
    <phoneticPr fontId="2"/>
  </si>
  <si>
    <t>投票率</t>
    <rPh sb="0" eb="2">
      <t>トウヒョウスウ</t>
    </rPh>
    <rPh sb="2" eb="3">
      <t>リツ</t>
    </rPh>
    <phoneticPr fontId="2"/>
  </si>
  <si>
    <t>開票状況</t>
    <rPh sb="0" eb="2">
      <t>カイヒョウ</t>
    </rPh>
    <rPh sb="2" eb="4">
      <t>ジョウキョウ</t>
    </rPh>
    <phoneticPr fontId="2"/>
  </si>
  <si>
    <t>投票総数</t>
    <rPh sb="0" eb="2">
      <t>トウヒョウ</t>
    </rPh>
    <rPh sb="2" eb="4">
      <t>ソウスウ</t>
    </rPh>
    <phoneticPr fontId="2"/>
  </si>
  <si>
    <t>有効投票数</t>
    <rPh sb="0" eb="2">
      <t>ユウコウ</t>
    </rPh>
    <rPh sb="2" eb="5">
      <t>トウヒョウスウ</t>
    </rPh>
    <phoneticPr fontId="2"/>
  </si>
  <si>
    <t>無効投票数</t>
    <rPh sb="0" eb="2">
      <t>ムコウ</t>
    </rPh>
    <rPh sb="2" eb="5">
      <t>トウヒョウスウ</t>
    </rPh>
    <phoneticPr fontId="2"/>
  </si>
  <si>
    <t>無効投票率</t>
    <rPh sb="0" eb="2">
      <t>ムコウ</t>
    </rPh>
    <rPh sb="2" eb="5">
      <t>トウヒョウリツ</t>
    </rPh>
    <phoneticPr fontId="2"/>
  </si>
  <si>
    <t>県知事選挙</t>
    <rPh sb="0" eb="1">
      <t>ケン</t>
    </rPh>
    <rPh sb="1" eb="3">
      <t>チジ</t>
    </rPh>
    <rPh sb="3" eb="5">
      <t>センキョ</t>
    </rPh>
    <phoneticPr fontId="2"/>
  </si>
  <si>
    <t>県議会選挙</t>
    <rPh sb="0" eb="1">
      <t>ケン</t>
    </rPh>
    <rPh sb="1" eb="3">
      <t>ギカイ</t>
    </rPh>
    <rPh sb="3" eb="5">
      <t>センキョ</t>
    </rPh>
    <phoneticPr fontId="2"/>
  </si>
  <si>
    <t>無投票</t>
    <rPh sb="0" eb="3">
      <t>ムトウヒョウ</t>
    </rPh>
    <phoneticPr fontId="2"/>
  </si>
  <si>
    <t>袋井市役所</t>
    <rPh sb="0" eb="2">
      <t>フクロイ</t>
    </rPh>
    <rPh sb="2" eb="5">
      <t>シヤクショ</t>
    </rPh>
    <phoneticPr fontId="2"/>
  </si>
  <si>
    <t>年次</t>
    <rPh sb="0" eb="2">
      <t>ネンジ</t>
    </rPh>
    <phoneticPr fontId="2"/>
  </si>
  <si>
    <t>平成１７年</t>
    <rPh sb="0" eb="2">
      <t>ヘイセイ</t>
    </rPh>
    <rPh sb="4" eb="5">
      <t>ネン</t>
    </rPh>
    <phoneticPr fontId="2"/>
  </si>
  <si>
    <t>平成１８年</t>
    <rPh sb="0" eb="2">
      <t>ヘイセイ</t>
    </rPh>
    <rPh sb="4" eb="5">
      <t>ネン</t>
    </rPh>
    <phoneticPr fontId="2"/>
  </si>
  <si>
    <t>平成１９年</t>
    <rPh sb="0" eb="2">
      <t>ヘイセイ</t>
    </rPh>
    <rPh sb="4" eb="5">
      <t>ネン</t>
    </rPh>
    <phoneticPr fontId="2"/>
  </si>
  <si>
    <t>候補者数</t>
    <rPh sb="0" eb="2">
      <t>コウホ</t>
    </rPh>
    <rPh sb="2" eb="3">
      <t>モノ</t>
    </rPh>
    <rPh sb="3" eb="4">
      <t>スウ</t>
    </rPh>
    <phoneticPr fontId="2"/>
  </si>
  <si>
    <t>（単位：人）</t>
    <rPh sb="1" eb="3">
      <t>タンイ</t>
    </rPh>
    <rPh sb="4" eb="5">
      <t>ヒト</t>
    </rPh>
    <phoneticPr fontId="2"/>
  </si>
  <si>
    <t>年度</t>
    <rPh sb="0" eb="2">
      <t>ネンド</t>
    </rPh>
    <phoneticPr fontId="2"/>
  </si>
  <si>
    <t>（６）選挙人名簿登録者数</t>
    <rPh sb="3" eb="6">
      <t>センキョニン</t>
    </rPh>
    <rPh sb="6" eb="8">
      <t>メイボ</t>
    </rPh>
    <rPh sb="8" eb="11">
      <t>トウロクシャ</t>
    </rPh>
    <rPh sb="11" eb="12">
      <t>スウ</t>
    </rPh>
    <phoneticPr fontId="2"/>
  </si>
  <si>
    <t>定時登録</t>
    <rPh sb="0" eb="2">
      <t>テイジ</t>
    </rPh>
    <rPh sb="2" eb="4">
      <t>トウロク</t>
    </rPh>
    <phoneticPr fontId="2"/>
  </si>
  <si>
    <t>（８）農業委員会委員選挙人名簿登録者数</t>
    <rPh sb="3" eb="5">
      <t>ノウギョウ</t>
    </rPh>
    <rPh sb="5" eb="8">
      <t>イインカイ</t>
    </rPh>
    <rPh sb="8" eb="10">
      <t>イイン</t>
    </rPh>
    <rPh sb="10" eb="13">
      <t>センキョニン</t>
    </rPh>
    <rPh sb="13" eb="15">
      <t>メイボ</t>
    </rPh>
    <rPh sb="15" eb="18">
      <t>トウロクシャ</t>
    </rPh>
    <rPh sb="18" eb="19">
      <t>スウ</t>
    </rPh>
    <phoneticPr fontId="2"/>
  </si>
  <si>
    <t>投票区数</t>
    <rPh sb="0" eb="3">
      <t>トウヒョウク</t>
    </rPh>
    <rPh sb="3" eb="4">
      <t>スウ</t>
    </rPh>
    <phoneticPr fontId="2"/>
  </si>
  <si>
    <t>（７）投票区別選挙人名簿登録者数</t>
    <rPh sb="3" eb="5">
      <t>トウヒョウ</t>
    </rPh>
    <rPh sb="5" eb="7">
      <t>クベツ</t>
    </rPh>
    <rPh sb="7" eb="10">
      <t>センキョニン</t>
    </rPh>
    <rPh sb="10" eb="12">
      <t>メイボ</t>
    </rPh>
    <rPh sb="12" eb="15">
      <t>トウロクシャ</t>
    </rPh>
    <rPh sb="15" eb="16">
      <t>スウ</t>
    </rPh>
    <phoneticPr fontId="2"/>
  </si>
  <si>
    <t>（９）各選挙投票、開票状況</t>
    <rPh sb="3" eb="4">
      <t>カク</t>
    </rPh>
    <rPh sb="4" eb="6">
      <t>センキョ</t>
    </rPh>
    <rPh sb="6" eb="8">
      <t>トウヒョウ</t>
    </rPh>
    <rPh sb="9" eb="11">
      <t>カイヒョウ</t>
    </rPh>
    <rPh sb="11" eb="13">
      <t>ジョウキョウ</t>
    </rPh>
    <phoneticPr fontId="2"/>
  </si>
  <si>
    <t>平17年度</t>
    <rPh sb="0" eb="1">
      <t>ヘイ</t>
    </rPh>
    <rPh sb="3" eb="4">
      <t>ネン</t>
    </rPh>
    <rPh sb="4" eb="5">
      <t>ド</t>
    </rPh>
    <phoneticPr fontId="2"/>
  </si>
  <si>
    <t>袋井南公民館</t>
    <rPh sb="0" eb="2">
      <t>フクロイ</t>
    </rPh>
    <rPh sb="2" eb="3">
      <t>ミナミコウ</t>
    </rPh>
    <rPh sb="3" eb="5">
      <t>コウミン</t>
    </rPh>
    <rPh sb="5" eb="6">
      <t>カン</t>
    </rPh>
    <phoneticPr fontId="2"/>
  </si>
  <si>
    <t>袋井西公民館</t>
    <rPh sb="0" eb="2">
      <t>フクロイ</t>
    </rPh>
    <rPh sb="2" eb="3">
      <t>ニシ</t>
    </rPh>
    <rPh sb="3" eb="6">
      <t>コウミンカン</t>
    </rPh>
    <phoneticPr fontId="2"/>
  </si>
  <si>
    <t>袋井北公民館</t>
    <rPh sb="0" eb="2">
      <t>フクロイ</t>
    </rPh>
    <rPh sb="2" eb="3">
      <t>キタ</t>
    </rPh>
    <rPh sb="3" eb="6">
      <t>コウミンカン</t>
    </rPh>
    <phoneticPr fontId="2"/>
  </si>
  <si>
    <t>袋井東公民館</t>
    <rPh sb="0" eb="2">
      <t>フクロイ</t>
    </rPh>
    <rPh sb="2" eb="3">
      <t>ヒガシ</t>
    </rPh>
    <rPh sb="3" eb="6">
      <t>コウミンカン</t>
    </rPh>
    <phoneticPr fontId="2"/>
  </si>
  <si>
    <t>袋井東幼稚園</t>
    <rPh sb="0" eb="2">
      <t>フクロイ</t>
    </rPh>
    <rPh sb="2" eb="3">
      <t>ヒガシ</t>
    </rPh>
    <rPh sb="3" eb="6">
      <t>ヨウチエン</t>
    </rPh>
    <phoneticPr fontId="2"/>
  </si>
  <si>
    <t>田原農村総合管理センター</t>
    <rPh sb="0" eb="2">
      <t>タハラ</t>
    </rPh>
    <rPh sb="2" eb="4">
      <t>ノウソン</t>
    </rPh>
    <rPh sb="4" eb="6">
      <t>ソウゴウ</t>
    </rPh>
    <rPh sb="6" eb="8">
      <t>カンリ</t>
    </rPh>
    <phoneticPr fontId="2"/>
  </si>
  <si>
    <t>月見の里学遊館</t>
    <rPh sb="0" eb="1">
      <t>ツキ</t>
    </rPh>
    <rPh sb="1" eb="2">
      <t>ミ</t>
    </rPh>
    <rPh sb="3" eb="4">
      <t>サト</t>
    </rPh>
    <rPh sb="4" eb="5">
      <t>ガク</t>
    </rPh>
    <rPh sb="5" eb="6">
      <t>ユウ</t>
    </rPh>
    <rPh sb="6" eb="7">
      <t>カン</t>
    </rPh>
    <phoneticPr fontId="2"/>
  </si>
  <si>
    <t>宇刈いきいきセンター</t>
    <rPh sb="0" eb="1">
      <t>ウ</t>
    </rPh>
    <rPh sb="1" eb="2">
      <t>カリ</t>
    </rPh>
    <phoneticPr fontId="2"/>
  </si>
  <si>
    <t>諸井公会堂</t>
    <rPh sb="0" eb="2">
      <t>モロイ</t>
    </rPh>
    <rPh sb="2" eb="5">
      <t>コウカイドウ</t>
    </rPh>
    <phoneticPr fontId="2"/>
  </si>
  <si>
    <t>浅羽防災センター</t>
    <rPh sb="0" eb="2">
      <t>アサバ</t>
    </rPh>
    <rPh sb="2" eb="4">
      <t>ボウサイ</t>
    </rPh>
    <phoneticPr fontId="2"/>
  </si>
  <si>
    <t>浅羽会館</t>
    <rPh sb="0" eb="2">
      <t>アサバ</t>
    </rPh>
    <rPh sb="2" eb="4">
      <t>カイカン</t>
    </rPh>
    <phoneticPr fontId="2"/>
  </si>
  <si>
    <t>浅羽西公民館</t>
    <rPh sb="0" eb="2">
      <t>アサバ</t>
    </rPh>
    <rPh sb="2" eb="3">
      <t>ニシ</t>
    </rPh>
    <rPh sb="3" eb="6">
      <t>コウミンカン</t>
    </rPh>
    <phoneticPr fontId="2"/>
  </si>
  <si>
    <t>浅羽東公民館</t>
    <rPh sb="0" eb="2">
      <t>アサバ</t>
    </rPh>
    <rPh sb="2" eb="3">
      <t>ヒガシ</t>
    </rPh>
    <rPh sb="3" eb="6">
      <t>コウミンカン</t>
    </rPh>
    <phoneticPr fontId="2"/>
  </si>
  <si>
    <t>大野研修センター</t>
    <rPh sb="0" eb="2">
      <t>オオノ</t>
    </rPh>
    <rPh sb="2" eb="4">
      <t>ケンシュウ</t>
    </rPh>
    <phoneticPr fontId="2"/>
  </si>
  <si>
    <t>浅羽南公民館</t>
    <rPh sb="0" eb="2">
      <t>アサバ</t>
    </rPh>
    <rPh sb="2" eb="3">
      <t>ミナミ</t>
    </rPh>
    <rPh sb="3" eb="6">
      <t>コウミンカン</t>
    </rPh>
    <phoneticPr fontId="2"/>
  </si>
  <si>
    <t>湊東公会堂</t>
    <rPh sb="0" eb="1">
      <t>ミナト</t>
    </rPh>
    <rPh sb="1" eb="2">
      <t>ヒガシ</t>
    </rPh>
    <rPh sb="2" eb="5">
      <t>コウカイドウ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</si>
  <si>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</si>
  <si>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</si>
  <si>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</si>
  <si>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</si>
  <si>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南部健康プラザ</t>
    <rPh sb="0" eb="2">
      <t>ナンブ</t>
    </rPh>
    <rPh sb="2" eb="4">
      <t>ケンコウ</t>
    </rPh>
    <phoneticPr fontId="2"/>
  </si>
  <si>
    <t>浅羽支所</t>
    <rPh sb="0" eb="2">
      <t>アサバ</t>
    </rPh>
    <rPh sb="2" eb="4">
      <t>シショ</t>
    </rPh>
    <phoneticPr fontId="8"/>
  </si>
  <si>
    <t>選挙種類</t>
    <rPh sb="0" eb="2">
      <t>センキョ</t>
    </rPh>
    <rPh sb="2" eb="4">
      <t>シュルイ</t>
    </rPh>
    <phoneticPr fontId="2"/>
  </si>
  <si>
    <t>開票所要時間</t>
    <rPh sb="0" eb="3">
      <t>カイヒョウジョ</t>
    </rPh>
    <phoneticPr fontId="2"/>
  </si>
  <si>
    <t>衆議院議員選挙</t>
    <rPh sb="0" eb="3">
      <t>シュウギイン</t>
    </rPh>
    <rPh sb="3" eb="5">
      <t>ギイン</t>
    </rPh>
    <rPh sb="5" eb="7">
      <t>センキョ</t>
    </rPh>
    <phoneticPr fontId="2"/>
  </si>
  <si>
    <t>小選挙区選出</t>
    <rPh sb="0" eb="4">
      <t>ショウセンキョク</t>
    </rPh>
    <rPh sb="4" eb="6">
      <t>センシュツ</t>
    </rPh>
    <phoneticPr fontId="2"/>
  </si>
  <si>
    <t>（日）</t>
    <rPh sb="1" eb="2">
      <t>ニチ</t>
    </rPh>
    <phoneticPr fontId="2"/>
  </si>
  <si>
    <t>比例代表選出</t>
    <rPh sb="0" eb="2">
      <t>ヒレイ</t>
    </rPh>
    <rPh sb="2" eb="4">
      <t>ダイヒョウ</t>
    </rPh>
    <rPh sb="4" eb="6">
      <t>センシュツ</t>
    </rPh>
    <phoneticPr fontId="2"/>
  </si>
  <si>
    <t>参議院議員選挙</t>
    <rPh sb="0" eb="1">
      <t>サン</t>
    </rPh>
    <rPh sb="1" eb="3">
      <t>シュウギイン</t>
    </rPh>
    <rPh sb="3" eb="5">
      <t>ギイン</t>
    </rPh>
    <rPh sb="5" eb="7">
      <t>センキョ</t>
    </rPh>
    <phoneticPr fontId="2"/>
  </si>
  <si>
    <t>静岡県選出</t>
    <rPh sb="0" eb="3">
      <t>シズオカケン</t>
    </rPh>
    <rPh sb="3" eb="5">
      <t>センシュツ</t>
    </rPh>
    <phoneticPr fontId="2"/>
  </si>
  <si>
    <t>市長選挙</t>
    <rPh sb="0" eb="2">
      <t>シチョウ</t>
    </rPh>
    <rPh sb="2" eb="4">
      <t>センキョ</t>
    </rPh>
    <phoneticPr fontId="2"/>
  </si>
  <si>
    <t>市議会議員選挙</t>
    <rPh sb="0" eb="3">
      <t>シギカイ</t>
    </rPh>
    <rPh sb="3" eb="5">
      <t>ギイン</t>
    </rPh>
    <rPh sb="5" eb="7">
      <t>センキョ</t>
    </rPh>
    <phoneticPr fontId="2"/>
  </si>
  <si>
    <t>農業委員会委員選挙</t>
    <rPh sb="0" eb="2">
      <t>ノウギョウ</t>
    </rPh>
    <rPh sb="2" eb="5">
      <t>イインカイ</t>
    </rPh>
    <rPh sb="5" eb="7">
      <t>イイン</t>
    </rPh>
    <rPh sb="7" eb="9">
      <t>センキョ</t>
    </rPh>
    <phoneticPr fontId="2"/>
  </si>
  <si>
    <r>
      <t>平成2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</si>
  <si>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</si>
  <si>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</si>
  <si>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</si>
  <si>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</si>
  <si>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今後、名簿の調製はなし</t>
    <rPh sb="0" eb="2">
      <t>コンゴ</t>
    </rPh>
    <rPh sb="3" eb="5">
      <t>メイボ</t>
    </rPh>
    <rPh sb="6" eb="8">
      <t>チョウセイ</t>
    </rPh>
    <phoneticPr fontId="2"/>
  </si>
  <si>
    <t>平成19年度</t>
    <rPh sb="0" eb="2">
      <t>ヘイセイ</t>
    </rPh>
    <rPh sb="4" eb="6">
      <t>ネンド</t>
    </rPh>
    <phoneticPr fontId="2"/>
  </si>
  <si>
    <r>
      <t>平成29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</si>
  <si>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（日）</t>
  </si>
  <si>
    <t>監査委員</t>
    <rPh sb="0" eb="2">
      <t>カンサ</t>
    </rPh>
    <rPh sb="2" eb="4">
      <t>イイン</t>
    </rPh>
    <phoneticPr fontId="2"/>
  </si>
  <si>
    <t>歴順</t>
    <rPh sb="0" eb="1">
      <t>レキ</t>
    </rPh>
    <rPh sb="1" eb="2">
      <t>ジュン</t>
    </rPh>
    <phoneticPr fontId="2"/>
  </si>
  <si>
    <t>氏名</t>
    <rPh sb="0" eb="2">
      <t>シメイ</t>
    </rPh>
    <phoneticPr fontId="2"/>
  </si>
  <si>
    <t>就任年月日</t>
    <rPh sb="0" eb="2">
      <t>シュウニン</t>
    </rPh>
    <rPh sb="2" eb="5">
      <t>ネンガッピ</t>
    </rPh>
    <phoneticPr fontId="2"/>
  </si>
  <si>
    <t>退任年月日</t>
    <rPh sb="0" eb="2">
      <t>タイニン</t>
    </rPh>
    <rPh sb="2" eb="5">
      <t>ネンガッピ</t>
    </rPh>
    <phoneticPr fontId="2"/>
  </si>
  <si>
    <t>初代</t>
    <rPh sb="0" eb="2">
      <t>ショダイ</t>
    </rPh>
    <phoneticPr fontId="2"/>
  </si>
  <si>
    <t>副市長へ変更</t>
    <rPh sb="0" eb="3">
      <t>フクシチョウ</t>
    </rPh>
    <rPh sb="4" eb="6">
      <t>ヘンコウ</t>
    </rPh>
    <phoneticPr fontId="2"/>
  </si>
  <si>
    <t>原田　英之</t>
    <rPh sb="0" eb="2">
      <t>ハラダ</t>
    </rPh>
    <rPh sb="3" eb="5">
      <t>ヒデユキ</t>
    </rPh>
    <phoneticPr fontId="2"/>
  </si>
  <si>
    <t>永　田　司　良</t>
    <rPh sb="0" eb="1">
      <t>ナガ</t>
    </rPh>
    <rPh sb="2" eb="3">
      <t>タ</t>
    </rPh>
    <rPh sb="4" eb="5">
      <t>ツカサ</t>
    </rPh>
    <rPh sb="6" eb="7">
      <t>リョウ</t>
    </rPh>
    <phoneticPr fontId="2"/>
  </si>
  <si>
    <t>永田司良</t>
    <rPh sb="0" eb="1">
      <t>ナガ</t>
    </rPh>
    <rPh sb="1" eb="2">
      <t>タ</t>
    </rPh>
    <rPh sb="2" eb="3">
      <t>ツカサ</t>
    </rPh>
    <rPh sb="3" eb="4">
      <t>リョウ</t>
    </rPh>
    <phoneticPr fontId="2"/>
  </si>
  <si>
    <t>村田繁樹</t>
    <rPh sb="0" eb="2">
      <t>ムラタ</t>
    </rPh>
    <rPh sb="2" eb="4">
      <t>シゲキ</t>
    </rPh>
    <phoneticPr fontId="2"/>
  </si>
  <si>
    <t>池野良一</t>
    <rPh sb="0" eb="2">
      <t>イケノ</t>
    </rPh>
    <rPh sb="2" eb="4">
      <t>リョウイチ</t>
    </rPh>
    <phoneticPr fontId="2"/>
  </si>
  <si>
    <t>溝口博</t>
    <rPh sb="0" eb="2">
      <t>ミゾグチ</t>
    </rPh>
    <rPh sb="2" eb="3">
      <t>ヒロシ</t>
    </rPh>
    <phoneticPr fontId="2"/>
  </si>
  <si>
    <t>吉岡伸夫</t>
    <rPh sb="0" eb="2">
      <t>ヨシオカ</t>
    </rPh>
    <rPh sb="2" eb="4">
      <t>ノブオ</t>
    </rPh>
    <phoneticPr fontId="2"/>
  </si>
  <si>
    <t>鈴木茂</t>
    <rPh sb="0" eb="2">
      <t>スズキ</t>
    </rPh>
    <rPh sb="2" eb="3">
      <t>シゲル</t>
    </rPh>
    <phoneticPr fontId="2"/>
  </si>
  <si>
    <t>※平成19年度より助役から副市長へ</t>
  </si>
  <si>
    <t>※平成25年度6月より、副市長一人へ</t>
    <rPh sb="1" eb="3">
      <t>ヘイセイ</t>
    </rPh>
    <rPh sb="5" eb="7">
      <t>ネンド</t>
    </rPh>
    <rPh sb="8" eb="9">
      <t>ガツ</t>
    </rPh>
    <rPh sb="12" eb="15">
      <t>フクシチョウ</t>
    </rPh>
    <rPh sb="15" eb="17">
      <t>カズヒト</t>
    </rPh>
    <phoneticPr fontId="2"/>
  </si>
  <si>
    <t>戸塚雅之</t>
    <rPh sb="0" eb="2">
      <t>トツカ</t>
    </rPh>
    <rPh sb="2" eb="3">
      <t>マサ</t>
    </rPh>
    <rPh sb="3" eb="4">
      <t>コレ</t>
    </rPh>
    <phoneticPr fontId="2"/>
  </si>
  <si>
    <t>小林哲雄</t>
    <rPh sb="0" eb="2">
      <t>コバヤシ</t>
    </rPh>
    <rPh sb="2" eb="4">
      <t>テツオ</t>
    </rPh>
    <phoneticPr fontId="2"/>
  </si>
  <si>
    <t>鈴木典夫</t>
    <rPh sb="0" eb="2">
      <t>スズキ</t>
    </rPh>
    <rPh sb="2" eb="4">
      <t>ノリオ</t>
    </rPh>
    <phoneticPr fontId="2"/>
  </si>
  <si>
    <t>（１５）歴代議長</t>
    <rPh sb="4" eb="6">
      <t>レキダイ</t>
    </rPh>
    <rPh sb="6" eb="8">
      <t>ギチョウ</t>
    </rPh>
    <phoneticPr fontId="2"/>
  </si>
  <si>
    <t>永田勝美</t>
    <rPh sb="0" eb="2">
      <t>ナガタ</t>
    </rPh>
    <rPh sb="2" eb="3">
      <t>カツ</t>
    </rPh>
    <rPh sb="3" eb="4">
      <t>ミ</t>
    </rPh>
    <phoneticPr fontId="2"/>
  </si>
  <si>
    <t>大庭通嘉</t>
    <rPh sb="0" eb="2">
      <t>オオバ</t>
    </rPh>
    <rPh sb="2" eb="3">
      <t>ミチ</t>
    </rPh>
    <phoneticPr fontId="2"/>
  </si>
  <si>
    <t>杉井征夫</t>
    <rPh sb="0" eb="2">
      <t>スギイ</t>
    </rPh>
    <rPh sb="2" eb="4">
      <t>ユキオ</t>
    </rPh>
    <phoneticPr fontId="2"/>
  </si>
  <si>
    <t>久保田龍平</t>
  </si>
  <si>
    <t>秋田稔</t>
    <rPh sb="0" eb="2">
      <t>アキタ</t>
    </rPh>
    <rPh sb="2" eb="3">
      <t>ミノル</t>
    </rPh>
    <phoneticPr fontId="2"/>
  </si>
  <si>
    <t>佐藤省二</t>
    <rPh sb="0" eb="2">
      <t>サトウ</t>
    </rPh>
    <rPh sb="2" eb="4">
      <t>ショウジ</t>
    </rPh>
    <phoneticPr fontId="2"/>
  </si>
  <si>
    <t>寺井紗知子</t>
    <rPh sb="0" eb="2">
      <t>テライ</t>
    </rPh>
    <rPh sb="2" eb="5">
      <t>サチコ</t>
    </rPh>
    <phoneticPr fontId="2"/>
  </si>
  <si>
    <t>戸塚文彦</t>
    <rPh sb="0" eb="2">
      <t>トツカ</t>
    </rPh>
    <rPh sb="2" eb="4">
      <t>フミヒコ</t>
    </rPh>
    <phoneticPr fontId="2"/>
  </si>
  <si>
    <t>髙木清隆</t>
    <rPh sb="0" eb="2">
      <t>タカギ</t>
    </rPh>
    <rPh sb="2" eb="4">
      <t>キヨタカ</t>
    </rPh>
    <phoneticPr fontId="2"/>
  </si>
  <si>
    <t>永田勝美</t>
    <rPh sb="0" eb="1">
      <t>ナガ</t>
    </rPh>
    <rPh sb="1" eb="2">
      <t>タ</t>
    </rPh>
    <rPh sb="2" eb="3">
      <t>カツ</t>
    </rPh>
    <rPh sb="3" eb="4">
      <t>ビ</t>
    </rPh>
    <phoneticPr fontId="2"/>
  </si>
  <si>
    <t>久保田龍平</t>
    <rPh sb="0" eb="3">
      <t>クボタ</t>
    </rPh>
    <rPh sb="3" eb="5">
      <t>リュウヘイ</t>
    </rPh>
    <phoneticPr fontId="2"/>
  </si>
  <si>
    <t>（１６）歴代副議長</t>
    <rPh sb="4" eb="6">
      <t>レキダイ</t>
    </rPh>
    <rPh sb="6" eb="9">
      <t>フクギチョウ</t>
    </rPh>
    <phoneticPr fontId="2"/>
  </si>
  <si>
    <t>戸塚和</t>
    <rPh sb="0" eb="2">
      <t>トツカ</t>
    </rPh>
    <rPh sb="2" eb="3">
      <t>ワ</t>
    </rPh>
    <phoneticPr fontId="2"/>
  </si>
  <si>
    <t>藤城一英</t>
    <rPh sb="0" eb="2">
      <t>フジシロ</t>
    </rPh>
    <rPh sb="2" eb="3">
      <t>イチ</t>
    </rPh>
    <rPh sb="3" eb="4">
      <t>エイ</t>
    </rPh>
    <phoneticPr fontId="2"/>
  </si>
  <si>
    <t>秋田稔</t>
  </si>
  <si>
    <t>廣岡英一</t>
    <phoneticPr fontId="2"/>
  </si>
  <si>
    <t>寺井雄二</t>
    <rPh sb="0" eb="2">
      <t>テライ</t>
    </rPh>
    <rPh sb="2" eb="4">
      <t>ユウジ</t>
    </rPh>
    <phoneticPr fontId="2"/>
  </si>
  <si>
    <t>高木清隆</t>
    <rPh sb="0" eb="2">
      <t>タカギ</t>
    </rPh>
    <rPh sb="2" eb="4">
      <t>キヨタカ</t>
    </rPh>
    <phoneticPr fontId="2"/>
  </si>
  <si>
    <t>兼子春治</t>
    <rPh sb="0" eb="2">
      <t>カネコ</t>
    </rPh>
    <rPh sb="2" eb="4">
      <t>ハルジ</t>
    </rPh>
    <phoneticPr fontId="2"/>
  </si>
  <si>
    <t>大場正昭</t>
    <rPh sb="0" eb="2">
      <t>オオバ</t>
    </rPh>
    <rPh sb="2" eb="4">
      <t>マサアキ</t>
    </rPh>
    <phoneticPr fontId="2"/>
  </si>
  <si>
    <t>村　松　　尚</t>
    <rPh sb="0" eb="1">
      <t>ムラ</t>
    </rPh>
    <rPh sb="2" eb="3">
      <t>マツ</t>
    </rPh>
    <rPh sb="5" eb="6">
      <t>ナオ</t>
    </rPh>
    <phoneticPr fontId="2"/>
  </si>
  <si>
    <t>市職員</t>
    <rPh sb="0" eb="3">
      <t>シショクイン</t>
    </rPh>
    <phoneticPr fontId="2"/>
  </si>
  <si>
    <t>袋井市森町広域行政組合</t>
    <rPh sb="0" eb="3">
      <t>フクロイシ</t>
    </rPh>
    <rPh sb="3" eb="5">
      <t>モリマチ</t>
    </rPh>
    <rPh sb="5" eb="7">
      <t>コウイキ</t>
    </rPh>
    <rPh sb="7" eb="9">
      <t>ギョウセイ</t>
    </rPh>
    <rPh sb="9" eb="11">
      <t>クミアイ</t>
    </rPh>
    <phoneticPr fontId="2"/>
  </si>
  <si>
    <t>中東遠看護専門学校組合</t>
    <rPh sb="0" eb="1">
      <t>チュウ</t>
    </rPh>
    <rPh sb="1" eb="2">
      <t>トウ</t>
    </rPh>
    <rPh sb="2" eb="3">
      <t>エン</t>
    </rPh>
    <rPh sb="3" eb="5">
      <t>カンゴ</t>
    </rPh>
    <rPh sb="5" eb="7">
      <t>センモン</t>
    </rPh>
    <rPh sb="7" eb="9">
      <t>ガッコウ</t>
    </rPh>
    <rPh sb="9" eb="11">
      <t>クミアイ</t>
    </rPh>
    <phoneticPr fontId="2"/>
  </si>
  <si>
    <t>市長事務部局</t>
    <rPh sb="0" eb="2">
      <t>シチョウ</t>
    </rPh>
    <rPh sb="2" eb="4">
      <t>ジム</t>
    </rPh>
    <rPh sb="4" eb="6">
      <t>ブキョク</t>
    </rPh>
    <phoneticPr fontId="2"/>
  </si>
  <si>
    <t>議会</t>
    <rPh sb="0" eb="2">
      <t>ギカイ</t>
    </rPh>
    <phoneticPr fontId="2"/>
  </si>
  <si>
    <t>教育</t>
    <rPh sb="0" eb="2">
      <t>キョウイク</t>
    </rPh>
    <phoneticPr fontId="2"/>
  </si>
  <si>
    <t>１人に対す</t>
    <rPh sb="1" eb="2">
      <t>ニン</t>
    </rPh>
    <rPh sb="3" eb="4">
      <t>タイ</t>
    </rPh>
    <phoneticPr fontId="2"/>
  </si>
  <si>
    <t>市長事務</t>
    <rPh sb="0" eb="2">
      <t>シチョウ</t>
    </rPh>
    <rPh sb="2" eb="4">
      <t>ジム</t>
    </rPh>
    <phoneticPr fontId="2"/>
  </si>
  <si>
    <t>市民病院</t>
    <rPh sb="0" eb="2">
      <t>シミン</t>
    </rPh>
    <rPh sb="2" eb="4">
      <t>ビョウイン</t>
    </rPh>
    <phoneticPr fontId="2"/>
  </si>
  <si>
    <t>る市民の</t>
    <rPh sb="1" eb="3">
      <t>シミン</t>
    </rPh>
    <phoneticPr fontId="2"/>
  </si>
  <si>
    <t>関係</t>
    <rPh sb="0" eb="2">
      <t>カンケイ</t>
    </rPh>
    <phoneticPr fontId="2"/>
  </si>
  <si>
    <t>事務局</t>
    <rPh sb="0" eb="3">
      <t>ジムキョク</t>
    </rPh>
    <phoneticPr fontId="2"/>
  </si>
  <si>
    <t>委員会</t>
    <rPh sb="0" eb="3">
      <t>イインカイ</t>
    </rPh>
    <phoneticPr fontId="2"/>
  </si>
  <si>
    <t>数</t>
    <rPh sb="0" eb="1">
      <t>スウ</t>
    </rPh>
    <phoneticPr fontId="2"/>
  </si>
  <si>
    <t>平成17年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</si>
  <si>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</si>
  <si>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r>
      <t>平成30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</si>
  <si>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田中克周</t>
    <rPh sb="0" eb="2">
      <t>タナカ</t>
    </rPh>
    <rPh sb="2" eb="3">
      <t>カツ</t>
    </rPh>
    <rPh sb="3" eb="4">
      <t>シュウ</t>
    </rPh>
    <phoneticPr fontId="2"/>
  </si>
  <si>
    <t>出典：議会事務局</t>
    <rPh sb="3" eb="5">
      <t>ギカイ</t>
    </rPh>
    <rPh sb="5" eb="8">
      <t>ジムキョク</t>
    </rPh>
    <phoneticPr fontId="2"/>
  </si>
  <si>
    <t>出典：選挙管理委員会</t>
    <rPh sb="3" eb="5">
      <t>センキョ</t>
    </rPh>
    <rPh sb="5" eb="7">
      <t>カンリ</t>
    </rPh>
    <rPh sb="7" eb="10">
      <t>イインカイ</t>
    </rPh>
    <phoneticPr fontId="2"/>
  </si>
  <si>
    <t>出典：総務課</t>
    <rPh sb="3" eb="6">
      <t>ソウムカ</t>
    </rPh>
    <phoneticPr fontId="2"/>
  </si>
  <si>
    <t>出典：教育企画課</t>
    <rPh sb="3" eb="5">
      <t>キョウイク</t>
    </rPh>
    <rPh sb="5" eb="7">
      <t>キカク</t>
    </rPh>
    <rPh sb="7" eb="8">
      <t>カ</t>
    </rPh>
    <phoneticPr fontId="2"/>
  </si>
  <si>
    <t>鈴　木　一　吉</t>
    <rPh sb="0" eb="1">
      <t>スズ</t>
    </rPh>
    <rPh sb="2" eb="3">
      <t>キ</t>
    </rPh>
    <rPh sb="4" eb="5">
      <t>イチ</t>
    </rPh>
    <rPh sb="6" eb="7">
      <t>キチ</t>
    </rPh>
    <phoneticPr fontId="2"/>
  </si>
  <si>
    <t>令和元年</t>
    <rPh sb="0" eb="2">
      <t>レイワ</t>
    </rPh>
    <rPh sb="2" eb="4">
      <t>ガンネン</t>
    </rPh>
    <phoneticPr fontId="2"/>
  </si>
  <si>
    <t>駅前自治会館</t>
    <rPh sb="0" eb="2">
      <t>エキマエ</t>
    </rPh>
    <rPh sb="2" eb="4">
      <t>ジチ</t>
    </rPh>
    <rPh sb="4" eb="6">
      <t>カイカン</t>
    </rPh>
    <phoneticPr fontId="3"/>
  </si>
  <si>
    <t>袋井南ｺﾐｭﾆﾃｨｾﾝﾀｰ</t>
    <rPh sb="0" eb="2">
      <t>フクロイ</t>
    </rPh>
    <rPh sb="2" eb="3">
      <t>ミナミ</t>
    </rPh>
    <phoneticPr fontId="3"/>
  </si>
  <si>
    <t>高南ｺﾐｭﾆﾃｨｾﾝﾀｰ</t>
    <rPh sb="0" eb="1">
      <t>タカ</t>
    </rPh>
    <rPh sb="1" eb="2">
      <t>ミナミ</t>
    </rPh>
    <phoneticPr fontId="3"/>
  </si>
  <si>
    <t>袋井南中学校</t>
    <rPh sb="0" eb="2">
      <t>フクロイ</t>
    </rPh>
    <rPh sb="2" eb="3">
      <t>ミナミ</t>
    </rPh>
    <rPh sb="3" eb="6">
      <t>チュウガッコウ</t>
    </rPh>
    <phoneticPr fontId="3"/>
  </si>
  <si>
    <t>袋井西ｺﾐｭﾆﾃｨｾﾝﾀｰ</t>
    <rPh sb="0" eb="2">
      <t>フクロイ</t>
    </rPh>
    <rPh sb="2" eb="3">
      <t>ニシ</t>
    </rPh>
    <phoneticPr fontId="3"/>
  </si>
  <si>
    <t>袋井市役所</t>
    <rPh sb="0" eb="2">
      <t>フクロイ</t>
    </rPh>
    <rPh sb="2" eb="5">
      <t>シヤクショ</t>
    </rPh>
    <phoneticPr fontId="3"/>
  </si>
  <si>
    <t>袋井北ｺﾐｭﾆﾃｨｾﾝﾀｰ</t>
    <rPh sb="0" eb="2">
      <t>フクロイ</t>
    </rPh>
    <rPh sb="2" eb="3">
      <t>キタ</t>
    </rPh>
    <phoneticPr fontId="3"/>
  </si>
  <si>
    <t>天神町ｺﾐｭﾆﾃｨｾﾝﾀｰ</t>
    <rPh sb="0" eb="3">
      <t>テンジンチョウ</t>
    </rPh>
    <phoneticPr fontId="3"/>
  </si>
  <si>
    <t>若草幼稚園</t>
    <rPh sb="0" eb="2">
      <t>ワカクサ</t>
    </rPh>
    <rPh sb="2" eb="5">
      <t>ヨウチエン</t>
    </rPh>
    <phoneticPr fontId="3"/>
  </si>
  <si>
    <t>袋井東ｺﾐｭﾆﾃｨｾﾝﾀｰ</t>
    <rPh sb="0" eb="2">
      <t>フクロイ</t>
    </rPh>
    <rPh sb="2" eb="3">
      <t>ヒガシ</t>
    </rPh>
    <phoneticPr fontId="3"/>
  </si>
  <si>
    <t>袋井東幼稚園</t>
    <rPh sb="0" eb="2">
      <t>フクロイ</t>
    </rPh>
    <rPh sb="2" eb="3">
      <t>ヒガシ</t>
    </rPh>
    <rPh sb="3" eb="6">
      <t>ヨウチエン</t>
    </rPh>
    <phoneticPr fontId="3"/>
  </si>
  <si>
    <t>今井ｺﾐｭﾆﾃｨｾﾝﾀｰ</t>
    <rPh sb="0" eb="2">
      <t>イマイ</t>
    </rPh>
    <phoneticPr fontId="3"/>
  </si>
  <si>
    <t>三川ｺﾐｭﾆﾃｨｾﾝﾀｰ</t>
    <rPh sb="0" eb="2">
      <t>ミツカワ</t>
    </rPh>
    <phoneticPr fontId="3"/>
  </si>
  <si>
    <t>田原農村総合管理センター</t>
    <rPh sb="0" eb="2">
      <t>タハラ</t>
    </rPh>
    <rPh sb="2" eb="4">
      <t>ノウソン</t>
    </rPh>
    <rPh sb="4" eb="6">
      <t>ソウゴウ</t>
    </rPh>
    <rPh sb="6" eb="8">
      <t>カンリ</t>
    </rPh>
    <phoneticPr fontId="3"/>
  </si>
  <si>
    <t>笠原ｺﾐｭﾆﾃｨｾﾝﾀｰ　ﾌﾟﾗｻﾞﾎｰﾙ</t>
    <rPh sb="0" eb="2">
      <t>カサハラ</t>
    </rPh>
    <phoneticPr fontId="3"/>
  </si>
  <si>
    <t>月見の里学遊館</t>
    <rPh sb="0" eb="2">
      <t>ツキミ</t>
    </rPh>
    <rPh sb="3" eb="4">
      <t>サト</t>
    </rPh>
    <rPh sb="4" eb="5">
      <t>ガク</t>
    </rPh>
    <rPh sb="5" eb="6">
      <t>ユウ</t>
    </rPh>
    <rPh sb="6" eb="7">
      <t>カン</t>
    </rPh>
    <phoneticPr fontId="3"/>
  </si>
  <si>
    <t>周南中学校</t>
    <rPh sb="0" eb="2">
      <t>シュウナン</t>
    </rPh>
    <rPh sb="2" eb="5">
      <t>チュウガッコウ</t>
    </rPh>
    <phoneticPr fontId="3"/>
  </si>
  <si>
    <t>宇刈いきいきセンター</t>
    <rPh sb="0" eb="2">
      <t>ウガリ</t>
    </rPh>
    <phoneticPr fontId="3"/>
  </si>
  <si>
    <t>諸井公会堂</t>
    <rPh sb="0" eb="2">
      <t>モロイ</t>
    </rPh>
    <rPh sb="2" eb="5">
      <t>コウカイドウ</t>
    </rPh>
    <phoneticPr fontId="3"/>
  </si>
  <si>
    <t>浅羽防災センター</t>
    <rPh sb="0" eb="2">
      <t>アサバ</t>
    </rPh>
    <rPh sb="2" eb="4">
      <t>ボウサイ</t>
    </rPh>
    <phoneticPr fontId="3"/>
  </si>
  <si>
    <t>浅羽支所</t>
    <rPh sb="0" eb="2">
      <t>アサバ</t>
    </rPh>
    <rPh sb="2" eb="4">
      <t>シショ</t>
    </rPh>
    <phoneticPr fontId="3"/>
  </si>
  <si>
    <t>浅羽西ｺﾐｭﾆﾃｨｾﾝﾀｰ</t>
    <rPh sb="0" eb="2">
      <t>アサバ</t>
    </rPh>
    <rPh sb="2" eb="3">
      <t>ニシ</t>
    </rPh>
    <phoneticPr fontId="3"/>
  </si>
  <si>
    <t>浅羽東ｺﾐｭﾆﾃｨｾﾝﾀｰ</t>
    <rPh sb="0" eb="2">
      <t>アサバ</t>
    </rPh>
    <rPh sb="2" eb="3">
      <t>ヒガシ</t>
    </rPh>
    <phoneticPr fontId="3"/>
  </si>
  <si>
    <t>大野研修センター</t>
    <rPh sb="0" eb="2">
      <t>オオノ</t>
    </rPh>
    <rPh sb="2" eb="4">
      <t>ケンシュウ</t>
    </rPh>
    <phoneticPr fontId="3"/>
  </si>
  <si>
    <t>浅羽南ｺﾐｭﾆﾃｨｾﾝﾀｰ</t>
    <rPh sb="0" eb="2">
      <t>アサバ</t>
    </rPh>
    <rPh sb="2" eb="3">
      <t>ミナミ</t>
    </rPh>
    <phoneticPr fontId="3"/>
  </si>
  <si>
    <t>湊東公会堂</t>
    <rPh sb="0" eb="1">
      <t>ミナト</t>
    </rPh>
    <rPh sb="1" eb="2">
      <t>ヒガシ</t>
    </rPh>
    <rPh sb="2" eb="5">
      <t>コウカイドウ</t>
    </rPh>
    <phoneticPr fontId="3"/>
  </si>
  <si>
    <t>令和２年</t>
    <rPh sb="0" eb="2">
      <t>レイワ</t>
    </rPh>
    <rPh sb="3" eb="4">
      <t>ネン</t>
    </rPh>
    <phoneticPr fontId="2"/>
  </si>
  <si>
    <t>令和元年度</t>
    <rPh sb="0" eb="2">
      <t>レイワ</t>
    </rPh>
    <rPh sb="2" eb="5">
      <t>ガンネンド</t>
    </rPh>
    <phoneticPr fontId="2"/>
  </si>
  <si>
    <t>戸塚哲夫</t>
    <rPh sb="0" eb="2">
      <t>トツカ</t>
    </rPh>
    <rPh sb="2" eb="4">
      <t>テツオ</t>
    </rPh>
    <phoneticPr fontId="2"/>
  </si>
  <si>
    <t>伊藤謙一</t>
    <rPh sb="0" eb="2">
      <t>イトウ</t>
    </rPh>
    <rPh sb="2" eb="4">
      <t>ケンイチ</t>
    </rPh>
    <phoneticPr fontId="2"/>
  </si>
  <si>
    <t>令和３年</t>
    <rPh sb="0" eb="2">
      <t>レイワ</t>
    </rPh>
    <rPh sb="3" eb="4">
      <t>ネン</t>
    </rPh>
    <phoneticPr fontId="2"/>
  </si>
  <si>
    <t>大場　規之</t>
    <rPh sb="0" eb="2">
      <t>オオバ</t>
    </rPh>
    <rPh sb="3" eb="5">
      <t>ノリユキ</t>
    </rPh>
    <phoneticPr fontId="2"/>
  </si>
  <si>
    <t>令和４年</t>
    <rPh sb="0" eb="2">
      <t>レイワ</t>
    </rPh>
    <rPh sb="3" eb="4">
      <t>ネン</t>
    </rPh>
    <phoneticPr fontId="2"/>
  </si>
  <si>
    <t>（単位：回、日）</t>
    <rPh sb="1" eb="3">
      <t>タンイ</t>
    </rPh>
    <rPh sb="4" eb="5">
      <t>カイ</t>
    </rPh>
    <rPh sb="6" eb="7">
      <t>ニチ</t>
    </rPh>
    <phoneticPr fontId="2"/>
  </si>
  <si>
    <t>平成18年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</si>
  <si>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</si>
  <si>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</si>
  <si>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</si>
  <si>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</si>
  <si>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</si>
  <si>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平成20年度</t>
    <rPh sb="0" eb="2">
      <t>ヘイセイ</t>
    </rPh>
    <rPh sb="4" eb="6">
      <t>ネンド</t>
    </rPh>
    <phoneticPr fontId="2"/>
  </si>
  <si>
    <t>平成21年度</t>
    <rPh sb="0" eb="2">
      <t>ヘイセイ</t>
    </rPh>
    <rPh sb="4" eb="6">
      <t>ネンド</t>
    </rPh>
    <phoneticPr fontId="2"/>
  </si>
  <si>
    <t>平成22年度</t>
    <rPh sb="0" eb="2">
      <t>ヘイセイ</t>
    </rPh>
    <rPh sb="4" eb="6">
      <t>ネンド</t>
    </rPh>
    <phoneticPr fontId="2"/>
  </si>
  <si>
    <t>平成23年度</t>
    <rPh sb="0" eb="2">
      <t>ヘイセイ</t>
    </rPh>
    <rPh sb="4" eb="6">
      <t>ネンド</t>
    </rPh>
    <phoneticPr fontId="2"/>
  </si>
  <si>
    <t>平成24年度</t>
    <rPh sb="0" eb="2">
      <t>ヘイセイ</t>
    </rPh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</si>
  <si>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</si>
  <si>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>平成26年度</t>
    <rPh sb="0" eb="2">
      <t>ヘイセイ</t>
    </rPh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</si>
  <si>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</si>
  <si>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</si>
  <si>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</si>
  <si>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</si>
  <si>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令和２年度</t>
    <rPh sb="0" eb="2">
      <t>レイワ</t>
    </rPh>
    <rPh sb="3" eb="5">
      <t>ネンド</t>
    </rPh>
    <phoneticPr fontId="2"/>
  </si>
  <si>
    <t>令和３年度</t>
    <rPh sb="0" eb="2">
      <t>レイワ</t>
    </rPh>
    <rPh sb="3" eb="5">
      <t>ネンド</t>
    </rPh>
    <phoneticPr fontId="2"/>
  </si>
  <si>
    <t>平成17年度</t>
    <rPh sb="0" eb="2">
      <t>ヘイセイ</t>
    </rPh>
    <rPh sb="4" eb="6">
      <t>ネンド</t>
    </rPh>
    <phoneticPr fontId="2"/>
  </si>
  <si>
    <t>平成18年度</t>
    <rPh sb="0" eb="2">
      <t>ヘイセイ</t>
    </rPh>
    <rPh sb="4" eb="6">
      <t>ネンド</t>
    </rPh>
    <phoneticPr fontId="2"/>
  </si>
  <si>
    <t>平18年度</t>
    <rPh sb="0" eb="1">
      <t>ヘイ</t>
    </rPh>
    <rPh sb="3" eb="4">
      <t>ネン</t>
    </rPh>
    <rPh sb="4" eb="5">
      <t>ド</t>
    </rPh>
    <phoneticPr fontId="2"/>
  </si>
  <si>
    <t>平19年度</t>
    <rPh sb="0" eb="1">
      <t>ヘイ</t>
    </rPh>
    <rPh sb="3" eb="4">
      <t>ネン</t>
    </rPh>
    <rPh sb="4" eb="5">
      <t>ド</t>
    </rPh>
    <phoneticPr fontId="2"/>
  </si>
  <si>
    <t>平20年度</t>
    <rPh sb="0" eb="1">
      <t>ヘイ</t>
    </rPh>
    <rPh sb="3" eb="4">
      <t>ネン</t>
    </rPh>
    <rPh sb="4" eb="5">
      <t>ド</t>
    </rPh>
    <phoneticPr fontId="2"/>
  </si>
  <si>
    <t>平21年度</t>
    <rPh sb="0" eb="1">
      <t>ヘイ</t>
    </rPh>
    <rPh sb="3" eb="4">
      <t>ネン</t>
    </rPh>
    <rPh sb="4" eb="5">
      <t>ド</t>
    </rPh>
    <phoneticPr fontId="2"/>
  </si>
  <si>
    <t>平22年度</t>
    <rPh sb="0" eb="1">
      <t>ヘイ</t>
    </rPh>
    <rPh sb="3" eb="4">
      <t>ネン</t>
    </rPh>
    <rPh sb="4" eb="5">
      <t>ド</t>
    </rPh>
    <phoneticPr fontId="2"/>
  </si>
  <si>
    <t>平23年度</t>
    <rPh sb="0" eb="1">
      <t>ヘイ</t>
    </rPh>
    <rPh sb="3" eb="4">
      <t>ネン</t>
    </rPh>
    <rPh sb="4" eb="5">
      <t>ド</t>
    </rPh>
    <phoneticPr fontId="2"/>
  </si>
  <si>
    <t>平24年度</t>
    <rPh sb="0" eb="1">
      <t>ヘイ</t>
    </rPh>
    <rPh sb="3" eb="4">
      <t>ネン</t>
    </rPh>
    <rPh sb="4" eb="5">
      <t>ド</t>
    </rPh>
    <phoneticPr fontId="2"/>
  </si>
  <si>
    <t>平25年度</t>
    <rPh sb="0" eb="1">
      <t>ヘイ</t>
    </rPh>
    <rPh sb="3" eb="4">
      <t>ネン</t>
    </rPh>
    <rPh sb="4" eb="5">
      <t>ド</t>
    </rPh>
    <phoneticPr fontId="2"/>
  </si>
  <si>
    <t>平26年度</t>
    <rPh sb="0" eb="1">
      <t>ヘイ</t>
    </rPh>
    <rPh sb="3" eb="4">
      <t>ネン</t>
    </rPh>
    <rPh sb="4" eb="5">
      <t>ド</t>
    </rPh>
    <phoneticPr fontId="2"/>
  </si>
  <si>
    <t>平27年度</t>
    <rPh sb="0" eb="1">
      <t>ヘイ</t>
    </rPh>
    <rPh sb="3" eb="4">
      <t>ネン</t>
    </rPh>
    <rPh sb="4" eb="5">
      <t>ド</t>
    </rPh>
    <phoneticPr fontId="2"/>
  </si>
  <si>
    <t>平28年度</t>
    <rPh sb="0" eb="1">
      <t>ヘイ</t>
    </rPh>
    <rPh sb="3" eb="4">
      <t>ネン</t>
    </rPh>
    <rPh sb="4" eb="5">
      <t>ド</t>
    </rPh>
    <phoneticPr fontId="2"/>
  </si>
  <si>
    <t>平29年度</t>
    <rPh sb="0" eb="1">
      <t>ヘイ</t>
    </rPh>
    <rPh sb="3" eb="4">
      <t>ネン</t>
    </rPh>
    <rPh sb="4" eb="5">
      <t>ド</t>
    </rPh>
    <phoneticPr fontId="2"/>
  </si>
  <si>
    <t>平30年度</t>
    <rPh sb="0" eb="1">
      <t>ヘイ</t>
    </rPh>
    <rPh sb="3" eb="4">
      <t>ネン</t>
    </rPh>
    <rPh sb="4" eb="5">
      <t>ド</t>
    </rPh>
    <phoneticPr fontId="2"/>
  </si>
  <si>
    <t>令和3年度</t>
    <rPh sb="0" eb="2">
      <t>レイワ</t>
    </rPh>
    <rPh sb="3" eb="5">
      <t>ネンド</t>
    </rPh>
    <phoneticPr fontId="2"/>
  </si>
  <si>
    <t>（単位：人）</t>
    <phoneticPr fontId="2"/>
  </si>
  <si>
    <t>平成17年～平成28年　各年９月２日現在</t>
    <rPh sb="0" eb="2">
      <t>ヘイセイ</t>
    </rPh>
    <rPh sb="4" eb="5">
      <t>ネン</t>
    </rPh>
    <rPh sb="6" eb="8">
      <t>ヘイセイ</t>
    </rPh>
    <rPh sb="10" eb="11">
      <t>ネン</t>
    </rPh>
    <rPh sb="12" eb="13">
      <t>カク</t>
    </rPh>
    <rPh sb="13" eb="14">
      <t>ネン</t>
    </rPh>
    <rPh sb="15" eb="16">
      <t>ガツ</t>
    </rPh>
    <rPh sb="17" eb="18">
      <t>ニチ</t>
    </rPh>
    <rPh sb="18" eb="20">
      <t>ゲンザイ</t>
    </rPh>
    <phoneticPr fontId="2"/>
  </si>
  <si>
    <t>平成29年～　　　　　　　 各年９月１日現在</t>
    <rPh sb="0" eb="2">
      <t>ヘイセイ</t>
    </rPh>
    <rPh sb="4" eb="5">
      <t>ネン</t>
    </rPh>
    <rPh sb="14" eb="16">
      <t>カクネン</t>
    </rPh>
    <rPh sb="17" eb="18">
      <t>ガツ</t>
    </rPh>
    <rPh sb="19" eb="20">
      <t>ニチ</t>
    </rPh>
    <rPh sb="20" eb="22">
      <t>ゲンザイ</t>
    </rPh>
    <phoneticPr fontId="2"/>
  </si>
  <si>
    <t>各年９月２日現在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</si>
  <si>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平成29年～　各年９月１日現在</t>
    <rPh sb="0" eb="2">
      <t>ヘイセイ</t>
    </rPh>
    <rPh sb="4" eb="5">
      <t>ネン</t>
    </rPh>
    <phoneticPr fontId="2"/>
  </si>
  <si>
    <t>各年３月３１日現在</t>
    <rPh sb="0" eb="2">
      <t>カクネン</t>
    </rPh>
    <rPh sb="3" eb="4">
      <t>ガツ</t>
    </rPh>
    <rPh sb="6" eb="7">
      <t>ニチ</t>
    </rPh>
    <rPh sb="7" eb="9">
      <t>ゲンザイ</t>
    </rPh>
    <phoneticPr fontId="2"/>
  </si>
  <si>
    <t>（１０）歴代市長</t>
    <rPh sb="4" eb="6">
      <t>レキダイ</t>
    </rPh>
    <rPh sb="6" eb="8">
      <t>シチョウ</t>
    </rPh>
    <phoneticPr fontId="2"/>
  </si>
  <si>
    <t>（１１）歴代助役</t>
    <rPh sb="4" eb="6">
      <t>レキダイ</t>
    </rPh>
    <rPh sb="6" eb="8">
      <t>ジョヤク</t>
    </rPh>
    <phoneticPr fontId="2"/>
  </si>
  <si>
    <t>令和元年5月14日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</si>
  <si>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平成31年</t>
    <rPh sb="0" eb="2">
      <t>ヘイセイ</t>
    </rPh>
    <rPh sb="4" eb="5">
      <t>ネン</t>
    </rPh>
    <phoneticPr fontId="2"/>
  </si>
  <si>
    <t>（単位：人）</t>
    <rPh sb="1" eb="3">
      <t>タンイ</t>
    </rPh>
    <rPh sb="4" eb="5">
      <t>ニン</t>
    </rPh>
    <phoneticPr fontId="2"/>
  </si>
  <si>
    <t>各年４月１日現在</t>
    <phoneticPr fontId="2"/>
  </si>
  <si>
    <t>平成17年</t>
    <rPh sb="0" eb="2">
      <t>ヘイセイ</t>
    </rPh>
    <phoneticPr fontId="2"/>
  </si>
  <si>
    <t>平成18年</t>
    <rPh sb="0" eb="2">
      <t>ヘイセイ</t>
    </rPh>
    <phoneticPr fontId="2"/>
  </si>
  <si>
    <t>平成19年</t>
    <rPh sb="0" eb="2">
      <t>ヘイセイ</t>
    </rPh>
    <phoneticPr fontId="2"/>
  </si>
  <si>
    <t>平成20年</t>
    <rPh sb="0" eb="2">
      <t>ヘイセイ</t>
    </rPh>
    <phoneticPr fontId="2"/>
  </si>
  <si>
    <t>平成21年</t>
    <rPh sb="0" eb="2">
      <t>ヘイセイ</t>
    </rPh>
    <phoneticPr fontId="2"/>
  </si>
  <si>
    <t>平成22年</t>
    <rPh sb="0" eb="2">
      <t>ヘイセイ</t>
    </rPh>
    <phoneticPr fontId="2"/>
  </si>
  <si>
    <t>平成23年</t>
    <rPh sb="0" eb="2">
      <t>ヘイセイ</t>
    </rPh>
    <phoneticPr fontId="2"/>
  </si>
  <si>
    <t>平成24年</t>
    <rPh sb="0" eb="2">
      <t>ヘイセイ</t>
    </rPh>
    <phoneticPr fontId="2"/>
  </si>
  <si>
    <t>平成25年</t>
    <rPh sb="0" eb="2">
      <t>ヘイセイ</t>
    </rPh>
    <phoneticPr fontId="2"/>
  </si>
  <si>
    <t>平成26年</t>
    <rPh sb="0" eb="2">
      <t>ヘイセイ</t>
    </rPh>
    <phoneticPr fontId="2"/>
  </si>
  <si>
    <t>平成27年</t>
    <rPh sb="0" eb="2">
      <t>ヘイセイ</t>
    </rPh>
    <phoneticPr fontId="2"/>
  </si>
  <si>
    <t>平成28年</t>
    <rPh sb="0" eb="2">
      <t>ヘイセイ</t>
    </rPh>
    <phoneticPr fontId="2"/>
  </si>
  <si>
    <t>平成29年</t>
    <rPh sb="0" eb="2">
      <t>ヘイセイ</t>
    </rPh>
    <phoneticPr fontId="2"/>
  </si>
  <si>
    <t>平成30年</t>
    <rPh sb="0" eb="2">
      <t>ヘイセイ</t>
    </rPh>
    <phoneticPr fontId="2"/>
  </si>
  <si>
    <t>平成31年</t>
    <rPh sb="0" eb="2">
      <t>ヘイセイ</t>
    </rPh>
    <phoneticPr fontId="2"/>
  </si>
  <si>
    <t>令和４年度</t>
    <rPh sb="0" eb="2">
      <t>レイワ</t>
    </rPh>
    <rPh sb="3" eb="5">
      <t>ネンド</t>
    </rPh>
    <phoneticPr fontId="2"/>
  </si>
  <si>
    <t>令和4年度</t>
    <rPh sb="0" eb="2">
      <t>レイワ</t>
    </rPh>
    <rPh sb="3" eb="5">
      <t>ネンド</t>
    </rPh>
    <phoneticPr fontId="2"/>
  </si>
  <si>
    <t>令和５年</t>
    <rPh sb="0" eb="2">
      <t>レイワ</t>
    </rPh>
    <rPh sb="3" eb="4">
      <t>ネン</t>
    </rPh>
    <phoneticPr fontId="2"/>
  </si>
  <si>
    <t>鈴木弘睦</t>
    <rPh sb="0" eb="2">
      <t>スズキ</t>
    </rPh>
    <rPh sb="2" eb="4">
      <t>ヒロシムツミ</t>
    </rPh>
    <phoneticPr fontId="2"/>
  </si>
  <si>
    <t>鈴木弘睦</t>
    <rPh sb="0" eb="2">
      <t>スズキ</t>
    </rPh>
    <rPh sb="2" eb="3">
      <t>ヒロシ</t>
    </rPh>
    <rPh sb="3" eb="4">
      <t>ムツミ</t>
    </rPh>
    <phoneticPr fontId="2"/>
  </si>
  <si>
    <t>佐野武次</t>
    <rPh sb="0" eb="2">
      <t>サノ</t>
    </rPh>
    <rPh sb="2" eb="4">
      <t>タケジ</t>
    </rPh>
    <phoneticPr fontId="2"/>
  </si>
  <si>
    <t>※平成21年度７月より、収入役廃止</t>
    <rPh sb="1" eb="3">
      <t>ヘイセイ</t>
    </rPh>
    <rPh sb="5" eb="7">
      <t>ネンド</t>
    </rPh>
    <rPh sb="8" eb="9">
      <t>ガツ</t>
    </rPh>
    <rPh sb="12" eb="15">
      <t>シュウニュウヤク</t>
    </rPh>
    <rPh sb="15" eb="17">
      <t>ハイシ</t>
    </rPh>
    <phoneticPr fontId="2"/>
  </si>
  <si>
    <t>※平成21年度７月より、副市長二人へ</t>
    <rPh sb="1" eb="3">
      <t>ヘイセイ</t>
    </rPh>
    <rPh sb="5" eb="7">
      <t>ネンド</t>
    </rPh>
    <rPh sb="8" eb="9">
      <t>ガツ</t>
    </rPh>
    <rPh sb="12" eb="15">
      <t>フクシチョウ</t>
    </rPh>
    <rPh sb="15" eb="17">
      <t>フタリ</t>
    </rPh>
    <phoneticPr fontId="2"/>
  </si>
  <si>
    <t>大河原幸夫</t>
    <rPh sb="0" eb="3">
      <t>オオカワラ</t>
    </rPh>
    <rPh sb="3" eb="5">
      <t>ユキオ</t>
    </rPh>
    <phoneticPr fontId="2"/>
  </si>
  <si>
    <t>青木郁</t>
  </si>
  <si>
    <t>※令和５年度４月より、副市長二人へ</t>
    <rPh sb="1" eb="3">
      <t>レイワ</t>
    </rPh>
    <rPh sb="4" eb="6">
      <t>ネンド</t>
    </rPh>
    <rPh sb="7" eb="8">
      <t>ガツ</t>
    </rPh>
    <rPh sb="8" eb="9">
      <t>ヘイネンド</t>
    </rPh>
    <rPh sb="11" eb="14">
      <t>フクシチョウ</t>
    </rPh>
    <rPh sb="14" eb="16">
      <t>フタリ</t>
    </rPh>
    <phoneticPr fontId="2"/>
  </si>
  <si>
    <t>（１２）歴代副市長</t>
    <rPh sb="4" eb="6">
      <t>レキダイ</t>
    </rPh>
    <rPh sb="6" eb="9">
      <t>フクシチョウ</t>
    </rPh>
    <phoneticPr fontId="2"/>
  </si>
  <si>
    <t>（１３）歴代収入役</t>
    <rPh sb="4" eb="6">
      <t>レキダイ</t>
    </rPh>
    <rPh sb="6" eb="9">
      <t>シュウニュウヤク</t>
    </rPh>
    <phoneticPr fontId="2"/>
  </si>
  <si>
    <t>（１４）歴代教育長</t>
    <rPh sb="4" eb="6">
      <t>レキダイ</t>
    </rPh>
    <rPh sb="6" eb="9">
      <t>キョウイクチョウ</t>
    </rPh>
    <phoneticPr fontId="2"/>
  </si>
  <si>
    <t>（１７）市職員数</t>
    <rPh sb="4" eb="5">
      <t>シ</t>
    </rPh>
    <rPh sb="5" eb="8">
      <t>ショクインスウ</t>
    </rPh>
    <phoneticPr fontId="2"/>
  </si>
  <si>
    <t>（１８）一部事務組合職員数</t>
    <rPh sb="4" eb="6">
      <t>イチブ</t>
    </rPh>
    <rPh sb="6" eb="8">
      <t>ジム</t>
    </rPh>
    <rPh sb="8" eb="10">
      <t>クミアイ</t>
    </rPh>
    <rPh sb="10" eb="13">
      <t>ショクインスウ</t>
    </rPh>
    <phoneticPr fontId="2"/>
  </si>
  <si>
    <t>６月定例会</t>
    <rPh sb="1" eb="2">
      <t>ガツ</t>
    </rPh>
    <rPh sb="2" eb="5">
      <t>テイレイカイ</t>
    </rPh>
    <phoneticPr fontId="2"/>
  </si>
  <si>
    <t>９月定例会</t>
    <rPh sb="1" eb="2">
      <t>ガツ</t>
    </rPh>
    <rPh sb="2" eb="5">
      <t>テイレイカイ</t>
    </rPh>
    <phoneticPr fontId="2"/>
  </si>
  <si>
    <t>１２月定例会</t>
    <rPh sb="2" eb="3">
      <t>ガツ</t>
    </rPh>
    <rPh sb="3" eb="6">
      <t>テイレイカイ</t>
    </rPh>
    <phoneticPr fontId="2"/>
  </si>
  <si>
    <t>３月定例会</t>
    <rPh sb="1" eb="2">
      <t>ガツ</t>
    </rPh>
    <rPh sb="2" eb="5">
      <t>テイレイカイ</t>
    </rPh>
    <phoneticPr fontId="2"/>
  </si>
  <si>
    <t>９月定例会</t>
    <rPh sb="1" eb="2">
      <t>ガツ</t>
    </rPh>
    <rPh sb="2" eb="4">
      <t>テイレイ</t>
    </rPh>
    <rPh sb="4" eb="5">
      <t>カイ</t>
    </rPh>
    <phoneticPr fontId="2"/>
  </si>
  <si>
    <t>令和５年度</t>
    <rPh sb="0" eb="2">
      <t>レイワ</t>
    </rPh>
    <rPh sb="3" eb="5">
      <t>ネンド</t>
    </rPh>
    <phoneticPr fontId="2"/>
  </si>
  <si>
    <t>令和5年度</t>
    <rPh sb="0" eb="2">
      <t>レイワ</t>
    </rPh>
    <rPh sb="3" eb="5">
      <t>ネンド</t>
    </rPh>
    <phoneticPr fontId="2"/>
  </si>
  <si>
    <t>若草こども園</t>
    <rPh sb="0" eb="2">
      <t>ワカクサ</t>
    </rPh>
    <rPh sb="5" eb="6">
      <t>エン</t>
    </rPh>
    <phoneticPr fontId="3"/>
  </si>
  <si>
    <t>令和６年</t>
    <rPh sb="0" eb="2">
      <t>レイワ</t>
    </rPh>
    <rPh sb="3" eb="4">
      <t>ネン</t>
    </rPh>
    <phoneticPr fontId="2"/>
  </si>
  <si>
    <t>村井勝彦</t>
    <rPh sb="0" eb="2">
      <t>ムライ</t>
    </rPh>
    <rPh sb="2" eb="4">
      <t>カツヒコ</t>
    </rPh>
    <phoneticPr fontId="2"/>
  </si>
  <si>
    <t>令和６年度</t>
    <rPh sb="0" eb="2">
      <t>レイワ</t>
    </rPh>
    <rPh sb="3" eb="5">
      <t>ネンド</t>
    </rPh>
    <phoneticPr fontId="2"/>
  </si>
  <si>
    <t>令和７年</t>
    <rPh sb="0" eb="2">
      <t>レイワ</t>
    </rPh>
    <rPh sb="3" eb="4">
      <t>ネン</t>
    </rPh>
    <phoneticPr fontId="2"/>
  </si>
  <si>
    <t>石田理</t>
    <rPh sb="0" eb="2">
      <t>イシダ</t>
    </rPh>
    <rPh sb="2" eb="3">
      <t>リ</t>
    </rPh>
    <phoneticPr fontId="2"/>
  </si>
  <si>
    <t>※H21以降＝2月定例会（それ以前は３月定例会）</t>
    <rPh sb="4" eb="6">
      <t>イコウ</t>
    </rPh>
    <rPh sb="8" eb="9">
      <t>ガツ</t>
    </rPh>
    <rPh sb="9" eb="12">
      <t>テイレイカイ</t>
    </rPh>
    <rPh sb="15" eb="17">
      <t>イゼン</t>
    </rPh>
    <rPh sb="19" eb="20">
      <t>ガツ</t>
    </rPh>
    <rPh sb="20" eb="23">
      <t>テイレイカイ</t>
    </rPh>
    <phoneticPr fontId="2"/>
  </si>
  <si>
    <t>※H23以降＝11月定例会（それ以前は12月定例会）</t>
    <rPh sb="4" eb="6">
      <t>イコウ</t>
    </rPh>
    <rPh sb="9" eb="10">
      <t>ガツ</t>
    </rPh>
    <rPh sb="10" eb="13">
      <t>テイレイカイ</t>
    </rPh>
    <rPh sb="16" eb="18">
      <t>イゼン</t>
    </rPh>
    <rPh sb="21" eb="22">
      <t>ガツ</t>
    </rPh>
    <rPh sb="22" eb="25">
      <t>テイレイカイ</t>
    </rPh>
    <phoneticPr fontId="2"/>
  </si>
  <si>
    <t>2月定例会</t>
    <rPh sb="1" eb="2">
      <t>ガツ</t>
    </rPh>
    <rPh sb="2" eb="5">
      <t>テイレイカイ</t>
    </rPh>
    <phoneticPr fontId="2"/>
  </si>
  <si>
    <t>佐野武次</t>
    <rPh sb="0" eb="4">
      <t>サノブジ</t>
    </rPh>
    <phoneticPr fontId="2"/>
  </si>
  <si>
    <t>近藤正美</t>
    <rPh sb="0" eb="2">
      <t>コンドウ</t>
    </rPh>
    <rPh sb="2" eb="4">
      <t>マサミ</t>
    </rPh>
    <phoneticPr fontId="2"/>
  </si>
  <si>
    <t>令和７年度</t>
    <rPh sb="0" eb="2">
      <t>レイワ</t>
    </rPh>
    <rPh sb="3" eb="5">
      <t>ネンド</t>
    </rPh>
    <phoneticPr fontId="2"/>
  </si>
  <si>
    <t>令和８年</t>
    <rPh sb="0" eb="2">
      <t>レイワ</t>
    </rPh>
    <rPh sb="3" eb="4">
      <t>ネン</t>
    </rPh>
    <phoneticPr fontId="2"/>
  </si>
  <si>
    <r>
      <rPr>
        <sz val="11"/>
        <rFont val="ＭＳ Ｐゴシック"/>
        <family val="3"/>
        <charset val="128"/>
      </rPr>
      <t>2月定例会</t>
    </r>
    <rPh sb="1" eb="2">
      <t>ガツ</t>
    </rPh>
    <rPh sb="2" eb="5">
      <t>テイレイカイ</t>
    </rPh>
    <phoneticPr fontId="2"/>
  </si>
  <si>
    <r>
      <rPr>
        <sz val="11"/>
        <rFont val="ＭＳ Ｐゴシック"/>
        <family val="3"/>
        <charset val="128"/>
      </rPr>
      <t>１1月定例会</t>
    </r>
    <rPh sb="2" eb="3">
      <t>ガツ</t>
    </rPh>
    <rPh sb="3" eb="6">
      <t>テイレイカイ</t>
    </rPh>
    <phoneticPr fontId="2"/>
  </si>
  <si>
    <t>山　本　裕　祥</t>
    <rPh sb="0" eb="1">
      <t>ヤマ</t>
    </rPh>
    <rPh sb="2" eb="3">
      <t>ホン</t>
    </rPh>
    <rPh sb="4" eb="5">
      <t>ヒロ</t>
    </rPh>
    <rPh sb="6" eb="7">
      <t>サチ</t>
    </rPh>
    <phoneticPr fontId="2"/>
  </si>
  <si>
    <t>※令和８年から、暫定再任用職員は除く</t>
    <rPh sb="1" eb="3">
      <t>レイワ</t>
    </rPh>
    <rPh sb="4" eb="5">
      <t>ネン</t>
    </rPh>
    <rPh sb="8" eb="10">
      <t>ザンテイ</t>
    </rPh>
    <rPh sb="10" eb="12">
      <t>サイニン</t>
    </rPh>
    <rPh sb="12" eb="13">
      <t>ヨウ</t>
    </rPh>
    <rPh sb="13" eb="15">
      <t>ショクイン</t>
    </rPh>
    <rPh sb="16" eb="17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</si>
</sst>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[Red]\(#,##0\)"/>
    <numFmt numFmtId="177" formatCode="#,##0_ ;[Red]\-#,##0\ "/>
    <numFmt numFmtId="178" formatCode="[$-411]ggge&quot;年&quot;m&quot;月&quot;d&quot;日&quot;;@"/>
    <numFmt numFmtId="179" formatCode="#,##0;&quot;△ &quot;#,##0"/>
    <numFmt numFmtId="180" formatCode="#,##0.00;&quot;▲ &quot;#,##0.00"/>
    <numFmt numFmtId="181" formatCode="0.0"/>
    <numFmt numFmtId="182" formatCode="#,##0.00;&quot;△ &quot;#,##0.00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89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</cellStyleXfs>
  <cellXfs count="30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38" fontId="0" fillId="0" borderId="10" xfId="66" applyFont="1" applyFill="1" applyBorder="1"/>
    <xf numFmtId="38" fontId="0" fillId="0" borderId="0" xfId="66" applyFont="1" applyFill="1"/>
    <xf numFmtId="38" fontId="7" fillId="0" borderId="10" xfId="66" applyFont="1" applyFill="1" applyBorder="1"/>
    <xf numFmtId="38" fontId="0" fillId="0" borderId="10" xfId="66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 vertical="center"/>
    </xf>
    <xf numFmtId="38" fontId="0" fillId="0" borderId="10" xfId="67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distributed" vertical="distributed" justifyLastLine="1"/>
    </xf>
    <xf numFmtId="178" fontId="0" fillId="0" borderId="10" xfId="0" applyNumberFormat="1" applyBorder="1" applyAlignment="1">
      <alignment horizontal="center" vertical="center" shrinkToFit="1"/>
    </xf>
    <xf numFmtId="0" fontId="0" fillId="0" borderId="10" xfId="0" applyBorder="1" applyAlignment="1">
      <alignment horizontal="distributed" vertical="center" justifyLastLine="1"/>
    </xf>
    <xf numFmtId="0" fontId="3" fillId="0" borderId="0" xfId="0" applyFont="1"/>
    <xf numFmtId="57" fontId="0" fillId="0" borderId="0" xfId="0" applyNumberFormat="1" applyAlignment="1">
      <alignment horizontal="center"/>
    </xf>
    <xf numFmtId="38" fontId="0" fillId="0" borderId="0" xfId="66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distributed" vertical="center" justifyLastLine="1"/>
    </xf>
    <xf numFmtId="178" fontId="0" fillId="0" borderId="0" xfId="0" applyNumberFormat="1" applyAlignment="1">
      <alignment horizontal="center" vertical="center" shrinkToFit="1"/>
    </xf>
    <xf numFmtId="0" fontId="0" fillId="0" borderId="0" xfId="0" applyAlignment="1">
      <alignment horizontal="distributed" vertical="distributed" justifyLastLine="1"/>
    </xf>
    <xf numFmtId="58" fontId="0" fillId="0" borderId="0" xfId="0" applyNumberFormat="1" applyAlignment="1">
      <alignment horizontal="center"/>
    </xf>
    <xf numFmtId="58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shrinkToFit="1"/>
    </xf>
    <xf numFmtId="0" fontId="3" fillId="0" borderId="0" xfId="0" applyFont="1" applyAlignment="1">
      <alignment shrinkToFit="1"/>
    </xf>
    <xf numFmtId="0" fontId="0" fillId="0" borderId="24" xfId="0" applyBorder="1" applyAlignment="1">
      <alignment horizontal="right" vertical="center"/>
    </xf>
    <xf numFmtId="0" fontId="0" fillId="0" borderId="0" xfId="0" applyAlignment="1">
      <alignment horizontal="center" shrinkToFit="1"/>
    </xf>
    <xf numFmtId="0" fontId="0" fillId="0" borderId="10" xfId="0" applyBorder="1" applyAlignment="1">
      <alignment horizontal="center" vertical="center" shrinkToFit="1"/>
    </xf>
    <xf numFmtId="0" fontId="0" fillId="0" borderId="15" xfId="0" applyBorder="1" applyAlignment="1">
      <alignment horizontal="center" shrinkToFit="1"/>
    </xf>
    <xf numFmtId="0" fontId="0" fillId="0" borderId="16" xfId="0" applyBorder="1" applyAlignment="1">
      <alignment horizontal="center" shrinkToFit="1"/>
    </xf>
    <xf numFmtId="0" fontId="0" fillId="0" borderId="16" xfId="0" applyBorder="1" applyAlignment="1">
      <alignment shrinkToFit="1"/>
    </xf>
    <xf numFmtId="0" fontId="0" fillId="0" borderId="17" xfId="0" applyBorder="1" applyAlignment="1">
      <alignment horizontal="center" shrinkToFit="1"/>
    </xf>
    <xf numFmtId="0" fontId="0" fillId="0" borderId="11" xfId="0" applyBorder="1" applyAlignment="1">
      <alignment horizontal="center" shrinkToFit="1"/>
    </xf>
    <xf numFmtId="0" fontId="0" fillId="0" borderId="17" xfId="0" applyBorder="1" applyAlignment="1">
      <alignment shrinkToFit="1"/>
    </xf>
    <xf numFmtId="0" fontId="0" fillId="0" borderId="11" xfId="0" applyBorder="1" applyAlignment="1">
      <alignment shrinkToFit="1"/>
    </xf>
    <xf numFmtId="0" fontId="0" fillId="0" borderId="18" xfId="0" applyBorder="1" applyAlignment="1">
      <alignment horizontal="center" shrinkToFit="1"/>
    </xf>
    <xf numFmtId="0" fontId="0" fillId="0" borderId="10" xfId="0" applyBorder="1" applyAlignment="1">
      <alignment shrinkToFit="1"/>
    </xf>
    <xf numFmtId="0" fontId="3" fillId="0" borderId="0" xfId="0" applyFont="1" applyAlignment="1">
      <alignment horizontal="left" shrinkToFit="1"/>
    </xf>
    <xf numFmtId="0" fontId="0" fillId="0" borderId="12" xfId="0" applyBorder="1" applyAlignment="1">
      <alignment horizontal="center" shrinkToFit="1"/>
    </xf>
    <xf numFmtId="0" fontId="0" fillId="0" borderId="0" xfId="0" applyAlignment="1">
      <alignment horizontal="center" vertical="center" shrinkToFit="1"/>
    </xf>
    <xf numFmtId="0" fontId="0" fillId="0" borderId="12" xfId="0" applyBorder="1" applyAlignment="1">
      <alignment shrinkToFit="1"/>
    </xf>
    <xf numFmtId="0" fontId="0" fillId="0" borderId="12" xfId="0" applyBorder="1" applyAlignment="1">
      <alignment horizontal="left" shrinkToFit="1"/>
    </xf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0" fontId="0" fillId="0" borderId="12" xfId="0" applyBorder="1" applyAlignment="1">
      <alignment horizontal="distributed" shrinkToFit="1"/>
    </xf>
    <xf numFmtId="0" fontId="0" fillId="0" borderId="22" xfId="0" applyBorder="1"/>
    <xf numFmtId="0" fontId="0" fillId="0" borderId="10" xfId="0" applyBorder="1" applyAlignment="1">
      <alignment horizontal="distributed" shrinkToFit="1"/>
    </xf>
    <xf numFmtId="0" fontId="0" fillId="0" borderId="22" xfId="0" applyBorder="1" applyAlignment="1">
      <alignment shrinkToFit="1"/>
    </xf>
    <xf numFmtId="0" fontId="0" fillId="0" borderId="21" xfId="0" applyBorder="1"/>
    <xf numFmtId="0" fontId="26" fillId="0" borderId="0" xfId="0" applyFont="1" applyAlignment="1">
      <alignment shrinkToFit="1"/>
    </xf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right" vertical="center"/>
    </xf>
    <xf numFmtId="38" fontId="6" fillId="0" borderId="0" xfId="66" applyFont="1" applyFill="1" applyProtection="1"/>
    <xf numFmtId="38" fontId="6" fillId="0" borderId="0" xfId="66" applyFont="1" applyFill="1" applyAlignment="1" applyProtection="1">
      <alignment horizontal="left"/>
    </xf>
    <xf numFmtId="0" fontId="0" fillId="0" borderId="0" xfId="0" applyAlignment="1">
      <alignment horizontal="right" vertical="center"/>
    </xf>
    <xf numFmtId="38" fontId="0" fillId="0" borderId="10" xfId="66" applyFont="1" applyFill="1" applyBorder="1" applyAlignment="1" applyProtection="1">
      <alignment horizontal="center"/>
    </xf>
    <xf numFmtId="38" fontId="0" fillId="0" borderId="10" xfId="66" applyFont="1" applyFill="1" applyBorder="1" applyProtection="1"/>
    <xf numFmtId="38" fontId="7" fillId="0" borderId="10" xfId="66" applyFont="1" applyFill="1" applyBorder="1" applyProtection="1"/>
    <xf numFmtId="38" fontId="1" fillId="0" borderId="10" xfId="66" applyFont="1" applyFill="1" applyBorder="1" applyProtection="1"/>
    <xf numFmtId="38" fontId="7" fillId="0" borderId="10" xfId="67" applyFont="1" applyFill="1" applyBorder="1" applyProtection="1"/>
    <xf numFmtId="38" fontId="0" fillId="0" borderId="10" xfId="66" applyFont="1" applyFill="1" applyBorder="1" applyAlignment="1" applyProtection="1">
      <alignment vertical="center"/>
    </xf>
    <xf numFmtId="38" fontId="0" fillId="0" borderId="0" xfId="66" applyFont="1" applyFill="1" applyProtection="1"/>
    <xf numFmtId="38" fontId="0" fillId="0" borderId="0" xfId="66" applyFont="1" applyFill="1" applyBorder="1" applyAlignment="1" applyProtection="1">
      <alignment horizontal="center"/>
    </xf>
    <xf numFmtId="38" fontId="0" fillId="0" borderId="0" xfId="66" applyFont="1" applyFill="1" applyBorder="1" applyProtection="1"/>
    <xf numFmtId="38" fontId="3" fillId="0" borderId="0" xfId="66" applyFont="1" applyFill="1" applyAlignment="1" applyProtection="1">
      <alignment horizontal="center"/>
    </xf>
    <xf numFmtId="38" fontId="0" fillId="0" borderId="0" xfId="66" applyFont="1" applyFill="1" applyBorder="1" applyAlignment="1" applyProtection="1">
      <alignment vertical="center"/>
    </xf>
    <xf numFmtId="38" fontId="0" fillId="0" borderId="0" xfId="66" applyFont="1" applyFill="1" applyBorder="1" applyAlignment="1" applyProtection="1">
      <alignment horizontal="right"/>
    </xf>
    <xf numFmtId="38" fontId="0" fillId="0" borderId="10" xfId="66" applyFont="1" applyFill="1" applyBorder="1" applyAlignment="1" applyProtection="1">
      <alignment horizontal="center" vertical="center"/>
    </xf>
    <xf numFmtId="38" fontId="7" fillId="0" borderId="10" xfId="66" applyFont="1" applyFill="1" applyBorder="1" applyAlignment="1" applyProtection="1">
      <alignment horizontal="center" vertical="center"/>
    </xf>
    <xf numFmtId="38" fontId="5" fillId="0" borderId="10" xfId="66" applyFont="1" applyFill="1" applyBorder="1" applyAlignment="1" applyProtection="1">
      <alignment horizontal="center" vertical="center"/>
    </xf>
    <xf numFmtId="0" fontId="5" fillId="0" borderId="10" xfId="67" applyNumberFormat="1" applyFont="1" applyFill="1" applyBorder="1" applyAlignment="1" applyProtection="1">
      <alignment horizontal="center" vertical="center" shrinkToFit="1"/>
    </xf>
    <xf numFmtId="177" fontId="7" fillId="0" borderId="10" xfId="67" applyNumberFormat="1" applyFont="1" applyFill="1" applyBorder="1" applyAlignment="1" applyProtection="1">
      <alignment vertical="center" shrinkToFit="1"/>
    </xf>
    <xf numFmtId="0" fontId="7" fillId="0" borderId="10" xfId="67" applyNumberFormat="1" applyFont="1" applyFill="1" applyBorder="1" applyAlignment="1" applyProtection="1">
      <alignment horizontal="center" vertical="center" shrinkToFit="1"/>
    </xf>
    <xf numFmtId="0" fontId="7" fillId="0" borderId="0" xfId="67" applyNumberFormat="1" applyFont="1" applyFill="1" applyBorder="1" applyAlignment="1" applyProtection="1">
      <alignment horizontal="center" vertical="center" shrinkToFit="1"/>
    </xf>
    <xf numFmtId="0" fontId="0" fillId="0" borderId="10" xfId="67" applyNumberFormat="1" applyFont="1" applyFill="1" applyBorder="1" applyAlignment="1" applyProtection="1">
      <alignment horizontal="center" vertical="center" shrinkToFit="1"/>
    </xf>
    <xf numFmtId="0" fontId="7" fillId="0" borderId="10" xfId="66" applyNumberFormat="1" applyFont="1" applyFill="1" applyBorder="1" applyAlignment="1" applyProtection="1">
      <alignment horizontal="center" vertical="center" shrinkToFit="1"/>
    </xf>
    <xf numFmtId="38" fontId="0" fillId="0" borderId="22" xfId="66" applyFont="1" applyFill="1" applyBorder="1" applyAlignment="1" applyProtection="1"/>
    <xf numFmtId="38" fontId="3" fillId="0" borderId="0" xfId="66" applyFont="1" applyFill="1" applyAlignment="1" applyProtection="1"/>
    <xf numFmtId="38" fontId="0" fillId="0" borderId="0" xfId="66" applyFont="1" applyFill="1" applyBorder="1" applyAlignment="1" applyProtection="1">
      <alignment horizontal="center" vertical="center"/>
    </xf>
    <xf numFmtId="38" fontId="7" fillId="0" borderId="10" xfId="67" applyFont="1" applyFill="1" applyBorder="1" applyAlignment="1" applyProtection="1">
      <alignment horizontal="center" vertical="center"/>
    </xf>
    <xf numFmtId="38" fontId="5" fillId="0" borderId="10" xfId="67" applyFont="1" applyFill="1" applyBorder="1" applyAlignment="1" applyProtection="1">
      <alignment horizontal="center" vertical="center"/>
    </xf>
    <xf numFmtId="0" fontId="5" fillId="0" borderId="10" xfId="66" applyNumberFormat="1" applyFont="1" applyFill="1" applyBorder="1" applyAlignment="1" applyProtection="1">
      <alignment horizontal="center" vertical="center" shrinkToFit="1"/>
    </xf>
    <xf numFmtId="38" fontId="7" fillId="0" borderId="12" xfId="66" applyFont="1" applyFill="1" applyBorder="1" applyAlignment="1" applyProtection="1">
      <alignment horizontal="center" vertical="center"/>
    </xf>
    <xf numFmtId="38" fontId="0" fillId="0" borderId="12" xfId="66" applyFont="1" applyFill="1" applyBorder="1" applyAlignment="1" applyProtection="1">
      <alignment horizontal="center"/>
    </xf>
    <xf numFmtId="38" fontId="5" fillId="0" borderId="10" xfId="66" applyFont="1" applyFill="1" applyBorder="1" applyAlignment="1" applyProtection="1">
      <alignment horizontal="center"/>
    </xf>
    <xf numFmtId="177" fontId="7" fillId="0" borderId="12" xfId="67" applyNumberFormat="1" applyFont="1" applyFill="1" applyBorder="1" applyAlignment="1" applyProtection="1">
      <alignment vertical="center" shrinkToFit="1"/>
    </xf>
    <xf numFmtId="38" fontId="5" fillId="0" borderId="10" xfId="66" applyFont="1" applyFill="1" applyBorder="1" applyAlignment="1" applyProtection="1">
      <alignment horizontal="distributed"/>
    </xf>
    <xf numFmtId="38" fontId="0" fillId="0" borderId="10" xfId="66" applyFont="1" applyFill="1" applyBorder="1" applyAlignment="1" applyProtection="1">
      <alignment horizontal="distributed"/>
    </xf>
    <xf numFmtId="0" fontId="7" fillId="0" borderId="0" xfId="66" applyNumberFormat="1" applyFont="1" applyFill="1" applyAlignment="1" applyProtection="1">
      <alignment horizontal="center" vertical="center" shrinkToFit="1"/>
    </xf>
    <xf numFmtId="38" fontId="0" fillId="0" borderId="0" xfId="66" applyFont="1" applyFill="1" applyAlignment="1" applyProtection="1">
      <alignment horizontal="distributed"/>
    </xf>
    <xf numFmtId="0" fontId="7" fillId="0" borderId="10" xfId="66" applyNumberFormat="1" applyFont="1" applyFill="1" applyBorder="1" applyAlignment="1" applyProtection="1">
      <alignment shrinkToFit="1"/>
    </xf>
    <xf numFmtId="38" fontId="0" fillId="0" borderId="10" xfId="66" applyFont="1" applyFill="1" applyBorder="1" applyAlignment="1" applyProtection="1">
      <alignment shrinkToFit="1"/>
    </xf>
    <xf numFmtId="38" fontId="7" fillId="0" borderId="10" xfId="66" applyFont="1" applyFill="1" applyBorder="1" applyAlignment="1" applyProtection="1">
      <alignment horizontal="distributed"/>
    </xf>
    <xf numFmtId="38" fontId="0" fillId="0" borderId="0" xfId="66" applyFont="1" applyFill="1" applyAlignment="1" applyProtection="1">
      <alignment horizontal="center"/>
    </xf>
    <xf numFmtId="177" fontId="7" fillId="0" borderId="10" xfId="66" applyNumberFormat="1" applyFont="1" applyFill="1" applyBorder="1" applyAlignment="1" applyProtection="1">
      <alignment vertical="center" shrinkToFit="1"/>
    </xf>
    <xf numFmtId="177" fontId="7" fillId="0" borderId="12" xfId="66" applyNumberFormat="1" applyFont="1" applyFill="1" applyBorder="1" applyAlignment="1" applyProtection="1">
      <alignment vertical="center" shrinkToFit="1"/>
    </xf>
    <xf numFmtId="0" fontId="7" fillId="0" borderId="0" xfId="66" applyNumberFormat="1" applyFont="1" applyFill="1" applyBorder="1" applyAlignment="1" applyProtection="1">
      <alignment horizontal="center" vertical="center" shrinkToFit="1"/>
    </xf>
    <xf numFmtId="38" fontId="0" fillId="0" borderId="12" xfId="66" applyFont="1" applyFill="1" applyBorder="1" applyProtection="1"/>
    <xf numFmtId="177" fontId="7" fillId="0" borderId="10" xfId="66" applyNumberFormat="1" applyFont="1" applyFill="1" applyBorder="1" applyAlignment="1" applyProtection="1">
      <alignment vertical="center"/>
    </xf>
    <xf numFmtId="0" fontId="0" fillId="0" borderId="10" xfId="66" applyNumberFormat="1" applyFont="1" applyFill="1" applyBorder="1" applyAlignment="1" applyProtection="1">
      <alignment horizontal="center" vertical="center" shrinkToFit="1"/>
    </xf>
    <xf numFmtId="0" fontId="0" fillId="0" borderId="0" xfId="66" applyNumberFormat="1" applyFont="1" applyFill="1" applyBorder="1" applyAlignment="1" applyProtection="1">
      <alignment horizontal="center" vertical="center" shrinkToFit="1"/>
    </xf>
    <xf numFmtId="0" fontId="0" fillId="0" borderId="10" xfId="66" applyNumberFormat="1" applyFont="1" applyFill="1" applyBorder="1" applyAlignment="1" applyProtection="1">
      <alignment shrinkToFit="1"/>
    </xf>
    <xf numFmtId="0" fontId="0" fillId="0" borderId="10" xfId="66" applyNumberFormat="1" applyFont="1" applyFill="1" applyBorder="1" applyAlignment="1" applyProtection="1">
      <alignment horizontal="center" shrinkToFit="1"/>
    </xf>
    <xf numFmtId="38" fontId="0" fillId="0" borderId="12" xfId="66" applyFont="1" applyFill="1" applyBorder="1" applyAlignment="1" applyProtection="1">
      <alignment horizontal="right"/>
    </xf>
    <xf numFmtId="38" fontId="3" fillId="0" borderId="0" xfId="66" applyFont="1" applyFill="1" applyAlignment="1" applyProtection="1">
      <alignment vertical="center"/>
    </xf>
    <xf numFmtId="38" fontId="0" fillId="0" borderId="12" xfId="66" applyFont="1" applyFill="1" applyBorder="1" applyAlignment="1" applyProtection="1">
      <alignment shrinkToFit="1"/>
    </xf>
    <xf numFmtId="38" fontId="3" fillId="0" borderId="0" xfId="66" applyFont="1" applyFill="1" applyProtection="1"/>
    <xf numFmtId="38" fontId="0" fillId="0" borderId="0" xfId="66" applyFont="1" applyFill="1" applyAlignment="1" applyProtection="1">
      <alignment vertical="center"/>
    </xf>
    <xf numFmtId="38" fontId="6" fillId="0" borderId="10" xfId="66" applyFont="1" applyFill="1" applyBorder="1" applyAlignment="1" applyProtection="1">
      <alignment horizontal="center" vertical="center" shrinkToFit="1"/>
    </xf>
    <xf numFmtId="38" fontId="6" fillId="0" borderId="12" xfId="66" applyFont="1" applyFill="1" applyBorder="1" applyAlignment="1" applyProtection="1">
      <alignment horizontal="center" vertical="center" shrinkToFit="1"/>
    </xf>
    <xf numFmtId="178" fontId="5" fillId="0" borderId="13" xfId="66" applyNumberFormat="1" applyFont="1" applyFill="1" applyBorder="1" applyAlignment="1" applyProtection="1">
      <alignment horizontal="center" vertical="center" shrinkToFit="1"/>
    </xf>
    <xf numFmtId="38" fontId="5" fillId="0" borderId="14" xfId="66" applyFont="1" applyFill="1" applyBorder="1" applyAlignment="1" applyProtection="1">
      <alignment vertical="center" shrinkToFit="1"/>
    </xf>
    <xf numFmtId="176" fontId="0" fillId="0" borderId="10" xfId="66" applyNumberFormat="1" applyFont="1" applyFill="1" applyBorder="1" applyAlignment="1" applyProtection="1">
      <alignment vertical="center" shrinkToFit="1"/>
    </xf>
    <xf numFmtId="179" fontId="0" fillId="0" borderId="10" xfId="66" applyNumberFormat="1" applyFont="1" applyFill="1" applyBorder="1" applyAlignment="1" applyProtection="1">
      <alignment vertical="center" shrinkToFit="1"/>
    </xf>
    <xf numFmtId="0" fontId="0" fillId="0" borderId="10" xfId="66" applyNumberFormat="1" applyFont="1" applyFill="1" applyBorder="1" applyAlignment="1" applyProtection="1">
      <alignment vertical="center" shrinkToFit="1"/>
    </xf>
    <xf numFmtId="180" fontId="0" fillId="0" borderId="10" xfId="66" applyNumberFormat="1" applyFont="1" applyFill="1" applyBorder="1" applyAlignment="1" applyProtection="1">
      <alignment vertical="center" shrinkToFit="1"/>
    </xf>
    <xf numFmtId="20" fontId="0" fillId="0" borderId="11" xfId="66" applyNumberFormat="1" applyFont="1" applyFill="1" applyBorder="1" applyAlignment="1" applyProtection="1">
      <alignment vertical="center" shrinkToFit="1"/>
    </xf>
    <xf numFmtId="20" fontId="0" fillId="0" borderId="10" xfId="66" applyNumberFormat="1" applyFont="1" applyFill="1" applyBorder="1" applyAlignment="1" applyProtection="1">
      <alignment vertical="center" shrinkToFit="1"/>
    </xf>
    <xf numFmtId="178" fontId="5" fillId="0" borderId="12" xfId="66" applyNumberFormat="1" applyFont="1" applyFill="1" applyBorder="1" applyAlignment="1" applyProtection="1">
      <alignment horizontal="center" vertical="center" shrinkToFit="1"/>
    </xf>
    <xf numFmtId="180" fontId="0" fillId="0" borderId="10" xfId="66" quotePrefix="1" applyNumberFormat="1" applyFont="1" applyFill="1" applyBorder="1" applyAlignment="1" applyProtection="1">
      <alignment vertical="center" shrinkToFit="1"/>
    </xf>
    <xf numFmtId="176" fontId="7" fillId="0" borderId="10" xfId="66" applyNumberFormat="1" applyFont="1" applyFill="1" applyBorder="1" applyAlignment="1" applyProtection="1">
      <alignment vertical="center" shrinkToFit="1"/>
    </xf>
    <xf numFmtId="179" fontId="7" fillId="0" borderId="10" xfId="66" applyNumberFormat="1" applyFont="1" applyFill="1" applyBorder="1" applyAlignment="1" applyProtection="1">
      <alignment vertical="center" shrinkToFit="1"/>
    </xf>
    <xf numFmtId="0" fontId="7" fillId="0" borderId="10" xfId="66" applyNumberFormat="1" applyFont="1" applyFill="1" applyBorder="1" applyAlignment="1" applyProtection="1">
      <alignment vertical="center" shrinkToFit="1"/>
    </xf>
    <xf numFmtId="180" fontId="7" fillId="0" borderId="10" xfId="66" applyNumberFormat="1" applyFont="1" applyFill="1" applyBorder="1" applyAlignment="1" applyProtection="1">
      <alignment vertical="center" shrinkToFit="1"/>
    </xf>
    <xf numFmtId="20" fontId="7" fillId="0" borderId="10" xfId="66" applyNumberFormat="1" applyFont="1" applyFill="1" applyBorder="1" applyAlignment="1" applyProtection="1">
      <alignment vertical="center" shrinkToFit="1"/>
    </xf>
    <xf numFmtId="178" fontId="5" fillId="0" borderId="13" xfId="67" applyNumberFormat="1" applyFont="1" applyFill="1" applyBorder="1" applyAlignment="1" applyProtection="1">
      <alignment horizontal="center" vertical="center" shrinkToFit="1"/>
    </xf>
    <xf numFmtId="38" fontId="5" fillId="0" borderId="14" xfId="67" applyFont="1" applyFill="1" applyBorder="1" applyAlignment="1" applyProtection="1">
      <alignment vertical="center" shrinkToFit="1"/>
    </xf>
    <xf numFmtId="176" fontId="7" fillId="0" borderId="10" xfId="67" applyNumberFormat="1" applyFont="1" applyFill="1" applyBorder="1" applyAlignment="1" applyProtection="1">
      <alignment vertical="center" shrinkToFit="1"/>
    </xf>
    <xf numFmtId="179" fontId="7" fillId="0" borderId="10" xfId="67" applyNumberFormat="1" applyFont="1" applyFill="1" applyBorder="1" applyAlignment="1" applyProtection="1">
      <alignment vertical="center" shrinkToFit="1"/>
    </xf>
    <xf numFmtId="0" fontId="7" fillId="0" borderId="10" xfId="67" applyNumberFormat="1" applyFont="1" applyFill="1" applyBorder="1" applyAlignment="1" applyProtection="1">
      <alignment vertical="center" shrinkToFit="1"/>
    </xf>
    <xf numFmtId="180" fontId="7" fillId="0" borderId="10" xfId="67" applyNumberFormat="1" applyFont="1" applyFill="1" applyBorder="1" applyAlignment="1" applyProtection="1">
      <alignment vertical="center" shrinkToFit="1"/>
    </xf>
    <xf numFmtId="20" fontId="7" fillId="0" borderId="10" xfId="67" applyNumberFormat="1" applyFont="1" applyFill="1" applyBorder="1" applyAlignment="1" applyProtection="1">
      <alignment vertical="center" shrinkToFit="1"/>
    </xf>
    <xf numFmtId="182" fontId="7" fillId="0" borderId="10" xfId="67" applyNumberFormat="1" applyFont="1" applyFill="1" applyBorder="1" applyAlignment="1" applyProtection="1">
      <alignment vertical="center" shrinkToFit="1"/>
    </xf>
    <xf numFmtId="179" fontId="0" fillId="0" borderId="0" xfId="66" applyNumberFormat="1" applyFont="1" applyFill="1" applyAlignment="1" applyProtection="1"/>
    <xf numFmtId="0" fontId="0" fillId="0" borderId="0" xfId="66" applyNumberFormat="1" applyFont="1" applyFill="1" applyProtection="1"/>
    <xf numFmtId="178" fontId="9" fillId="0" borderId="13" xfId="66" applyNumberFormat="1" applyFont="1" applyFill="1" applyBorder="1" applyAlignment="1" applyProtection="1">
      <alignment horizontal="center" vertical="center" shrinkToFit="1"/>
    </xf>
    <xf numFmtId="176" fontId="8" fillId="0" borderId="10" xfId="66" applyNumberFormat="1" applyFont="1" applyFill="1" applyBorder="1" applyAlignment="1" applyProtection="1">
      <alignment vertical="center" shrinkToFit="1"/>
    </xf>
    <xf numFmtId="179" fontId="8" fillId="0" borderId="10" xfId="66" applyNumberFormat="1" applyFont="1" applyFill="1" applyBorder="1" applyAlignment="1" applyProtection="1">
      <alignment vertical="center" shrinkToFit="1"/>
    </xf>
    <xf numFmtId="0" fontId="8" fillId="0" borderId="10" xfId="66" applyNumberFormat="1" applyFont="1" applyFill="1" applyBorder="1" applyAlignment="1" applyProtection="1">
      <alignment vertical="center" shrinkToFit="1"/>
    </xf>
    <xf numFmtId="180" fontId="8" fillId="0" borderId="10" xfId="66" applyNumberFormat="1" applyFont="1" applyFill="1" applyBorder="1" applyAlignment="1" applyProtection="1">
      <alignment vertical="center" shrinkToFit="1"/>
    </xf>
    <xf numFmtId="20" fontId="8" fillId="0" borderId="10" xfId="66" applyNumberFormat="1" applyFont="1" applyFill="1" applyBorder="1" applyAlignment="1" applyProtection="1">
      <alignment vertical="center" shrinkToFit="1"/>
    </xf>
    <xf numFmtId="38" fontId="5" fillId="0" borderId="13" xfId="66" applyFont="1" applyFill="1" applyBorder="1" applyAlignment="1" applyProtection="1">
      <alignment horizontal="left" vertical="center" shrinkToFit="1"/>
    </xf>
    <xf numFmtId="176" fontId="7" fillId="0" borderId="10" xfId="66" applyNumberFormat="1" applyFont="1" applyFill="1" applyBorder="1" applyAlignment="1" applyProtection="1">
      <alignment vertical="center"/>
    </xf>
    <xf numFmtId="179" fontId="7" fillId="0" borderId="10" xfId="66" applyNumberFormat="1" applyFont="1" applyFill="1" applyBorder="1" applyAlignment="1" applyProtection="1">
      <alignment vertical="center"/>
    </xf>
    <xf numFmtId="0" fontId="7" fillId="0" borderId="10" xfId="66" applyNumberFormat="1" applyFont="1" applyFill="1" applyBorder="1" applyAlignment="1" applyProtection="1">
      <alignment vertical="center"/>
    </xf>
    <xf numFmtId="180" fontId="7" fillId="0" borderId="10" xfId="66" applyNumberFormat="1" applyFont="1" applyFill="1" applyBorder="1" applyAlignment="1" applyProtection="1">
      <alignment vertical="center"/>
    </xf>
    <xf numFmtId="20" fontId="7" fillId="0" borderId="10" xfId="66" applyNumberFormat="1" applyFont="1" applyFill="1" applyBorder="1" applyAlignment="1" applyProtection="1">
      <alignment vertical="center"/>
    </xf>
    <xf numFmtId="38" fontId="5" fillId="0" borderId="14" xfId="67" applyFont="1" applyFill="1" applyBorder="1" applyAlignment="1" applyProtection="1">
      <alignment horizontal="left" vertical="center" shrinkToFit="1"/>
    </xf>
    <xf numFmtId="176" fontId="7" fillId="0" borderId="10" xfId="67" applyNumberFormat="1" applyFont="1" applyFill="1" applyBorder="1" applyAlignment="1" applyProtection="1">
      <alignment vertical="center"/>
    </xf>
    <xf numFmtId="179" fontId="7" fillId="0" borderId="10" xfId="67" applyNumberFormat="1" applyFont="1" applyFill="1" applyBorder="1" applyAlignment="1" applyProtection="1">
      <alignment vertical="center"/>
    </xf>
    <xf numFmtId="0" fontId="7" fillId="0" borderId="10" xfId="67" applyNumberFormat="1" applyFont="1" applyFill="1" applyBorder="1" applyAlignment="1" applyProtection="1">
      <alignment vertical="center"/>
    </xf>
    <xf numFmtId="180" fontId="7" fillId="0" borderId="10" xfId="67" applyNumberFormat="1" applyFont="1" applyFill="1" applyBorder="1" applyAlignment="1" applyProtection="1">
      <alignment vertical="center"/>
    </xf>
    <xf numFmtId="20" fontId="7" fillId="0" borderId="10" xfId="67" applyNumberFormat="1" applyFont="1" applyFill="1" applyBorder="1" applyAlignment="1" applyProtection="1">
      <alignment vertical="center"/>
    </xf>
    <xf numFmtId="178" fontId="5" fillId="0" borderId="12" xfId="67" applyNumberFormat="1" applyFont="1" applyFill="1" applyBorder="1" applyAlignment="1" applyProtection="1">
      <alignment horizontal="center" vertical="center" shrinkToFit="1"/>
    </xf>
    <xf numFmtId="178" fontId="5" fillId="0" borderId="24" xfId="66" applyNumberFormat="1" applyFont="1" applyFill="1" applyBorder="1" applyAlignment="1" applyProtection="1">
      <alignment horizontal="center" vertical="center" shrinkToFit="1"/>
    </xf>
    <xf numFmtId="38" fontId="5" fillId="0" borderId="18" xfId="66" applyFont="1" applyFill="1" applyBorder="1" applyAlignment="1" applyProtection="1">
      <alignment horizontal="left" vertical="center" shrinkToFit="1"/>
    </xf>
    <xf numFmtId="176" fontId="0" fillId="0" borderId="11" xfId="66" applyNumberFormat="1" applyFont="1" applyFill="1" applyBorder="1" applyAlignment="1" applyProtection="1">
      <alignment vertical="center"/>
    </xf>
    <xf numFmtId="179" fontId="0" fillId="0" borderId="11" xfId="66" applyNumberFormat="1" applyFont="1" applyFill="1" applyBorder="1" applyAlignment="1" applyProtection="1">
      <alignment vertical="center"/>
    </xf>
    <xf numFmtId="0" fontId="0" fillId="0" borderId="11" xfId="66" applyNumberFormat="1" applyFont="1" applyFill="1" applyBorder="1" applyAlignment="1" applyProtection="1">
      <alignment vertical="center"/>
    </xf>
    <xf numFmtId="0" fontId="0" fillId="0" borderId="0" xfId="66" applyNumberFormat="1" applyFont="1" applyFill="1" applyAlignment="1" applyProtection="1">
      <alignment vertical="center"/>
    </xf>
    <xf numFmtId="179" fontId="7" fillId="0" borderId="11" xfId="66" applyNumberFormat="1" applyFont="1" applyFill="1" applyBorder="1" applyAlignment="1" applyProtection="1">
      <alignment vertical="center" shrinkToFit="1"/>
    </xf>
    <xf numFmtId="180" fontId="0" fillId="0" borderId="11" xfId="66" applyNumberFormat="1" applyFont="1" applyFill="1" applyBorder="1" applyAlignment="1" applyProtection="1">
      <alignment vertical="center"/>
    </xf>
    <xf numFmtId="20" fontId="7" fillId="0" borderId="11" xfId="66" applyNumberFormat="1" applyFont="1" applyFill="1" applyBorder="1" applyAlignment="1" applyProtection="1">
      <alignment vertical="center"/>
    </xf>
    <xf numFmtId="38" fontId="5" fillId="0" borderId="14" xfId="66" applyFont="1" applyFill="1" applyBorder="1" applyAlignment="1" applyProtection="1">
      <alignment horizontal="left" vertical="center" shrinkToFit="1"/>
    </xf>
    <xf numFmtId="176" fontId="0" fillId="0" borderId="10" xfId="66" applyNumberFormat="1" applyFont="1" applyFill="1" applyBorder="1" applyAlignment="1" applyProtection="1">
      <alignment vertical="center"/>
    </xf>
    <xf numFmtId="179" fontId="0" fillId="0" borderId="10" xfId="66" applyNumberFormat="1" applyFont="1" applyFill="1" applyBorder="1" applyAlignment="1" applyProtection="1">
      <alignment vertical="center"/>
    </xf>
    <xf numFmtId="0" fontId="0" fillId="0" borderId="10" xfId="66" applyNumberFormat="1" applyFont="1" applyFill="1" applyBorder="1" applyAlignment="1" applyProtection="1">
      <alignment vertical="center"/>
    </xf>
    <xf numFmtId="180" fontId="0" fillId="0" borderId="10" xfId="66" applyNumberFormat="1" applyFont="1" applyFill="1" applyBorder="1" applyAlignment="1" applyProtection="1">
      <alignment vertical="center"/>
    </xf>
    <xf numFmtId="20" fontId="0" fillId="0" borderId="10" xfId="66" applyNumberFormat="1" applyFont="1" applyFill="1" applyBorder="1" applyAlignment="1" applyProtection="1">
      <alignment vertical="center"/>
    </xf>
    <xf numFmtId="176" fontId="8" fillId="0" borderId="10" xfId="66" applyNumberFormat="1" applyFont="1" applyFill="1" applyBorder="1" applyAlignment="1" applyProtection="1">
      <alignment vertical="center"/>
    </xf>
    <xf numFmtId="179" fontId="8" fillId="0" borderId="10" xfId="66" applyNumberFormat="1" applyFont="1" applyFill="1" applyBorder="1" applyAlignment="1" applyProtection="1">
      <alignment vertical="center"/>
    </xf>
    <xf numFmtId="0" fontId="8" fillId="0" borderId="10" xfId="66" applyNumberFormat="1" applyFont="1" applyFill="1" applyBorder="1" applyAlignment="1" applyProtection="1">
      <alignment vertical="center"/>
    </xf>
    <xf numFmtId="180" fontId="8" fillId="0" borderId="10" xfId="66" applyNumberFormat="1" applyFont="1" applyFill="1" applyBorder="1" applyAlignment="1" applyProtection="1">
      <alignment vertical="center"/>
    </xf>
    <xf numFmtId="20" fontId="8" fillId="0" borderId="10" xfId="66" applyNumberFormat="1" applyFont="1" applyFill="1" applyBorder="1" applyAlignment="1" applyProtection="1">
      <alignment vertical="center"/>
    </xf>
    <xf numFmtId="0" fontId="8" fillId="0" borderId="0" xfId="67" applyNumberFormat="1" applyFont="1" applyFill="1" applyBorder="1" applyAlignment="1" applyProtection="1">
      <alignment horizontal="center" vertical="center" textRotation="255"/>
    </xf>
    <xf numFmtId="178" fontId="5" fillId="0" borderId="0" xfId="67" applyNumberFormat="1" applyFont="1" applyFill="1" applyBorder="1" applyAlignment="1" applyProtection="1">
      <alignment horizontal="center" vertical="center" shrinkToFit="1"/>
    </xf>
    <xf numFmtId="38" fontId="5" fillId="0" borderId="0" xfId="67" applyFont="1" applyFill="1" applyBorder="1" applyAlignment="1" applyProtection="1">
      <alignment horizontal="left" vertical="center" shrinkToFit="1"/>
    </xf>
    <xf numFmtId="176" fontId="7" fillId="0" borderId="0" xfId="67" applyNumberFormat="1" applyFont="1" applyFill="1" applyBorder="1" applyAlignment="1" applyProtection="1">
      <alignment vertical="center"/>
    </xf>
    <xf numFmtId="179" fontId="7" fillId="0" borderId="0" xfId="67" applyNumberFormat="1" applyFont="1" applyFill="1" applyBorder="1" applyAlignment="1" applyProtection="1">
      <alignment vertical="center" shrinkToFit="1"/>
    </xf>
    <xf numFmtId="179" fontId="7" fillId="0" borderId="0" xfId="67" applyNumberFormat="1" applyFont="1" applyFill="1" applyBorder="1" applyAlignment="1" applyProtection="1">
      <alignment vertical="center"/>
    </xf>
    <xf numFmtId="0" fontId="7" fillId="0" borderId="0" xfId="67" applyNumberFormat="1" applyFont="1" applyFill="1" applyBorder="1" applyAlignment="1" applyProtection="1">
      <alignment vertical="center"/>
    </xf>
    <xf numFmtId="180" fontId="7" fillId="0" borderId="0" xfId="67" applyNumberFormat="1" applyFont="1" applyFill="1" applyBorder="1" applyAlignment="1" applyProtection="1">
      <alignment vertical="center"/>
    </xf>
    <xf numFmtId="20" fontId="7" fillId="0" borderId="0" xfId="67" applyNumberFormat="1" applyFont="1" applyFill="1" applyBorder="1" applyAlignment="1" applyProtection="1">
      <alignment vertical="center"/>
    </xf>
    <xf numFmtId="178" fontId="5" fillId="0" borderId="17" xfId="66" applyNumberFormat="1" applyFont="1" applyFill="1" applyBorder="1" applyAlignment="1" applyProtection="1">
      <alignment horizontal="center" vertical="center" shrinkToFit="1"/>
    </xf>
    <xf numFmtId="20" fontId="0" fillId="0" borderId="11" xfId="66" applyNumberFormat="1" applyFont="1" applyFill="1" applyBorder="1" applyAlignment="1" applyProtection="1">
      <alignment vertical="center"/>
    </xf>
    <xf numFmtId="38" fontId="0" fillId="0" borderId="0" xfId="67" applyFont="1" applyFill="1" applyProtection="1"/>
    <xf numFmtId="2" fontId="7" fillId="0" borderId="10" xfId="67" applyNumberFormat="1" applyFont="1" applyFill="1" applyBorder="1" applyAlignment="1" applyProtection="1">
      <alignment vertical="center"/>
    </xf>
    <xf numFmtId="179" fontId="0" fillId="0" borderId="10" xfId="66" applyNumberFormat="1" applyFont="1" applyFill="1" applyBorder="1" applyAlignment="1" applyProtection="1">
      <alignment horizontal="center" vertical="center"/>
    </xf>
    <xf numFmtId="179" fontId="0" fillId="0" borderId="0" xfId="66" applyNumberFormat="1" applyFont="1" applyFill="1" applyAlignment="1" applyProtection="1">
      <alignment vertical="center"/>
    </xf>
    <xf numFmtId="178" fontId="9" fillId="0" borderId="13" xfId="67" applyNumberFormat="1" applyFont="1" applyFill="1" applyBorder="1" applyAlignment="1" applyProtection="1">
      <alignment horizontal="center" vertical="center" shrinkToFit="1"/>
    </xf>
    <xf numFmtId="38" fontId="5" fillId="0" borderId="23" xfId="67" applyFont="1" applyFill="1" applyBorder="1" applyAlignment="1" applyProtection="1">
      <alignment horizontal="left" vertical="center" shrinkToFit="1"/>
    </xf>
    <xf numFmtId="178" fontId="9" fillId="0" borderId="12" xfId="67" applyNumberFormat="1" applyFont="1" applyFill="1" applyBorder="1" applyAlignment="1" applyProtection="1">
      <alignment horizontal="center" vertical="center" shrinkToFit="1"/>
    </xf>
    <xf numFmtId="176" fontId="7" fillId="0" borderId="14" xfId="67" applyNumberFormat="1" applyFont="1" applyFill="1" applyBorder="1" applyAlignment="1" applyProtection="1">
      <alignment vertical="center"/>
    </xf>
    <xf numFmtId="0" fontId="0" fillId="0" borderId="10" xfId="66" applyNumberFormat="1" applyFont="1" applyFill="1" applyBorder="1" applyAlignment="1" applyProtection="1">
      <alignment horizontal="center" vertical="center"/>
    </xf>
    <xf numFmtId="0" fontId="6" fillId="0" borderId="10" xfId="66" applyNumberFormat="1" applyFont="1" applyFill="1" applyBorder="1" applyAlignment="1" applyProtection="1">
      <alignment horizontal="center" vertical="center" shrinkToFit="1"/>
    </xf>
    <xf numFmtId="0" fontId="6" fillId="0" borderId="12" xfId="66" applyNumberFormat="1" applyFont="1" applyFill="1" applyBorder="1" applyAlignment="1" applyProtection="1">
      <alignment horizontal="center" vertical="center" shrinkToFit="1"/>
    </xf>
    <xf numFmtId="38" fontId="7" fillId="0" borderId="10" xfId="66" applyFont="1" applyFill="1" applyBorder="1" applyAlignment="1" applyProtection="1">
      <alignment vertical="center"/>
    </xf>
    <xf numFmtId="38" fontId="7" fillId="0" borderId="10" xfId="67" applyFont="1" applyFill="1" applyBorder="1" applyAlignment="1" applyProtection="1">
      <alignment vertical="center"/>
    </xf>
    <xf numFmtId="179" fontId="7" fillId="0" borderId="10" xfId="67" applyNumberFormat="1" applyFont="1" applyFill="1" applyBorder="1" applyAlignment="1" applyProtection="1">
      <alignment horizontal="center" vertical="center"/>
    </xf>
    <xf numFmtId="179" fontId="0" fillId="0" borderId="10" xfId="67" applyNumberFormat="1" applyFont="1" applyFill="1" applyBorder="1" applyAlignment="1" applyProtection="1">
      <alignment horizontal="center" vertical="center"/>
    </xf>
    <xf numFmtId="58" fontId="0" fillId="0" borderId="10" xfId="0" applyNumberFormat="1" applyBorder="1" applyAlignment="1">
      <alignment horizontal="center"/>
    </xf>
    <xf numFmtId="58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distributed" vertical="center"/>
    </xf>
    <xf numFmtId="178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178" fontId="0" fillId="0" borderId="0" xfId="0" applyNumberFormat="1" applyAlignment="1">
      <alignment horizontal="center" vertical="center"/>
    </xf>
    <xf numFmtId="58" fontId="0" fillId="0" borderId="0" xfId="0" applyNumberFormat="1" applyAlignment="1">
      <alignment vertical="center"/>
    </xf>
    <xf numFmtId="57" fontId="0" fillId="0" borderId="0" xfId="0" applyNumberFormat="1" applyAlignment="1">
      <alignment horizontal="center" vertical="center"/>
    </xf>
    <xf numFmtId="0" fontId="0" fillId="0" borderId="0" xfId="0" applyAlignment="1">
      <alignment horizontal="distributed" vertical="justify"/>
    </xf>
    <xf numFmtId="178" fontId="0" fillId="0" borderId="10" xfId="0" applyNumberForma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 shrinkToFit="1"/>
    </xf>
    <xf numFmtId="0" fontId="0" fillId="0" borderId="15" xfId="0" applyBorder="1"/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181" fontId="7" fillId="0" borderId="10" xfId="0" applyNumberFormat="1" applyFont="1" applyBorder="1"/>
    <xf numFmtId="181" fontId="7" fillId="0" borderId="10" xfId="0" applyNumberFormat="1" applyFont="1" applyBorder="1" applyAlignment="1">
      <alignment horizontal="right" vertical="center"/>
    </xf>
    <xf numFmtId="181" fontId="0" fillId="0" borderId="10" xfId="0" applyNumberFormat="1" applyBorder="1" applyAlignment="1">
      <alignment vertical="center"/>
    </xf>
    <xf numFmtId="181" fontId="0" fillId="0" borderId="10" xfId="0" applyNumberFormat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4" fillId="0" borderId="0" xfId="0" applyFont="1" applyAlignment="1">
      <alignment shrinkToFit="1"/>
    </xf>
    <xf numFmtId="0" fontId="0" fillId="0" borderId="15" xfId="0" applyBorder="1" applyAlignment="1">
      <alignment horizontal="center" shrinkToFit="1"/>
    </xf>
    <xf numFmtId="0" fontId="0" fillId="0" borderId="16" xfId="0" applyBorder="1" applyAlignment="1">
      <alignment horizontal="center" shrinkToFit="1"/>
    </xf>
    <xf numFmtId="0" fontId="0" fillId="0" borderId="10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38" fontId="0" fillId="0" borderId="22" xfId="66" applyFont="1" applyFill="1" applyBorder="1" applyAlignment="1" applyProtection="1">
      <alignment horizontal="center"/>
    </xf>
    <xf numFmtId="38" fontId="0" fillId="0" borderId="10" xfId="66" applyFont="1" applyFill="1" applyBorder="1" applyAlignment="1" applyProtection="1">
      <alignment horizontal="center"/>
    </xf>
    <xf numFmtId="38" fontId="0" fillId="0" borderId="12" xfId="66" applyFont="1" applyFill="1" applyBorder="1" applyAlignment="1" applyProtection="1">
      <alignment horizontal="center"/>
    </xf>
    <xf numFmtId="38" fontId="3" fillId="0" borderId="0" xfId="66" applyFont="1" applyFill="1" applyAlignment="1" applyProtection="1"/>
    <xf numFmtId="38" fontId="0" fillId="0" borderId="10" xfId="66" applyFont="1" applyFill="1" applyBorder="1" applyAlignment="1" applyProtection="1">
      <alignment horizontal="center" vertical="center"/>
    </xf>
    <xf numFmtId="38" fontId="7" fillId="0" borderId="10" xfId="66" applyFont="1" applyFill="1" applyBorder="1" applyAlignment="1" applyProtection="1">
      <alignment horizontal="center" vertical="center"/>
    </xf>
    <xf numFmtId="38" fontId="7" fillId="0" borderId="12" xfId="66" applyFont="1" applyFill="1" applyBorder="1" applyAlignment="1" applyProtection="1">
      <alignment horizontal="center" vertical="center"/>
    </xf>
    <xf numFmtId="38" fontId="3" fillId="0" borderId="0" xfId="66" applyFont="1" applyFill="1" applyAlignment="1" applyProtection="1">
      <alignment horizontal="left"/>
    </xf>
    <xf numFmtId="38" fontId="0" fillId="0" borderId="22" xfId="66" applyFont="1" applyFill="1" applyBorder="1" applyAlignment="1" applyProtection="1"/>
    <xf numFmtId="38" fontId="0" fillId="0" borderId="10" xfId="67" applyFont="1" applyFill="1" applyBorder="1" applyAlignment="1" applyProtection="1">
      <alignment horizontal="center" vertical="center"/>
    </xf>
    <xf numFmtId="38" fontId="7" fillId="0" borderId="10" xfId="67" applyFont="1" applyFill="1" applyBorder="1" applyAlignment="1" applyProtection="1">
      <alignment horizontal="center" vertical="center"/>
    </xf>
    <xf numFmtId="38" fontId="0" fillId="0" borderId="12" xfId="67" applyFont="1" applyFill="1" applyBorder="1" applyAlignment="1">
      <alignment horizontal="center" vertical="center"/>
    </xf>
    <xf numFmtId="38" fontId="0" fillId="0" borderId="13" xfId="67" applyFont="1" applyFill="1" applyBorder="1" applyAlignment="1">
      <alignment horizontal="center" vertical="center"/>
    </xf>
    <xf numFmtId="38" fontId="0" fillId="0" borderId="14" xfId="67" applyFont="1" applyFill="1" applyBorder="1" applyAlignment="1">
      <alignment horizontal="center" vertical="center"/>
    </xf>
    <xf numFmtId="0" fontId="0" fillId="0" borderId="12" xfId="66" applyNumberFormat="1" applyFont="1" applyFill="1" applyBorder="1" applyAlignment="1" applyProtection="1">
      <alignment horizontal="center" vertical="center"/>
    </xf>
    <xf numFmtId="0" fontId="0" fillId="0" borderId="13" xfId="66" applyNumberFormat="1" applyFont="1" applyFill="1" applyBorder="1" applyAlignment="1" applyProtection="1">
      <alignment horizontal="center" vertical="center"/>
    </xf>
    <xf numFmtId="0" fontId="0" fillId="0" borderId="14" xfId="66" applyNumberFormat="1" applyFont="1" applyFill="1" applyBorder="1" applyAlignment="1" applyProtection="1">
      <alignment horizontal="center" vertical="center"/>
    </xf>
    <xf numFmtId="38" fontId="0" fillId="0" borderId="16" xfId="66" applyFont="1" applyFill="1" applyBorder="1" applyAlignment="1" applyProtection="1">
      <alignment horizontal="center" vertical="center" shrinkToFit="1"/>
    </xf>
    <xf numFmtId="38" fontId="0" fillId="0" borderId="23" xfId="66" applyFont="1" applyFill="1" applyBorder="1" applyAlignment="1" applyProtection="1">
      <alignment horizontal="center" vertical="center" shrinkToFit="1"/>
    </xf>
    <xf numFmtId="38" fontId="0" fillId="0" borderId="17" xfId="66" applyFont="1" applyFill="1" applyBorder="1" applyAlignment="1" applyProtection="1">
      <alignment horizontal="center" vertical="center" shrinkToFit="1"/>
    </xf>
    <xf numFmtId="38" fontId="0" fillId="0" borderId="18" xfId="66" applyFont="1" applyFill="1" applyBorder="1" applyAlignment="1" applyProtection="1">
      <alignment horizontal="center" vertical="center" shrinkToFit="1"/>
    </xf>
    <xf numFmtId="38" fontId="5" fillId="0" borderId="16" xfId="66" applyFont="1" applyFill="1" applyBorder="1" applyAlignment="1" applyProtection="1">
      <alignment horizontal="center" vertical="center"/>
    </xf>
    <xf numFmtId="38" fontId="5" fillId="0" borderId="23" xfId="66" applyFont="1" applyFill="1" applyBorder="1" applyAlignment="1" applyProtection="1">
      <alignment horizontal="center" vertical="center"/>
    </xf>
    <xf numFmtId="38" fontId="5" fillId="0" borderId="17" xfId="66" applyFont="1" applyFill="1" applyBorder="1" applyAlignment="1" applyProtection="1">
      <alignment horizontal="center" vertical="center"/>
    </xf>
    <xf numFmtId="38" fontId="5" fillId="0" borderId="18" xfId="66" applyFont="1" applyFill="1" applyBorder="1" applyAlignment="1" applyProtection="1">
      <alignment horizontal="center" vertical="center"/>
    </xf>
    <xf numFmtId="38" fontId="0" fillId="0" borderId="15" xfId="66" applyFont="1" applyFill="1" applyBorder="1" applyAlignment="1" applyProtection="1">
      <alignment horizontal="center" vertical="center" wrapText="1"/>
    </xf>
    <xf numFmtId="38" fontId="0" fillId="0" borderId="11" xfId="66" applyFont="1" applyFill="1" applyBorder="1" applyAlignment="1" applyProtection="1">
      <alignment horizontal="center" vertical="center" wrapText="1"/>
    </xf>
    <xf numFmtId="38" fontId="0" fillId="0" borderId="15" xfId="66" applyFont="1" applyFill="1" applyBorder="1" applyAlignment="1" applyProtection="1">
      <alignment horizontal="center" vertical="center" textRotation="255"/>
    </xf>
    <xf numFmtId="38" fontId="0" fillId="0" borderId="11" xfId="66" applyFont="1" applyFill="1" applyBorder="1" applyAlignment="1" applyProtection="1">
      <alignment horizontal="center" vertical="center" textRotation="255"/>
    </xf>
    <xf numFmtId="0" fontId="0" fillId="0" borderId="15" xfId="66" applyNumberFormat="1" applyFont="1" applyFill="1" applyBorder="1" applyAlignment="1" applyProtection="1">
      <alignment horizontal="center" vertical="center" textRotation="255" shrinkToFit="1"/>
    </xf>
    <xf numFmtId="0" fontId="0" fillId="0" borderId="11" xfId="66" applyNumberFormat="1" applyFont="1" applyFill="1" applyBorder="1" applyAlignment="1" applyProtection="1">
      <alignment horizontal="center" vertical="center" textRotation="255" shrinkToFit="1"/>
    </xf>
    <xf numFmtId="179" fontId="0" fillId="0" borderId="12" xfId="66" applyNumberFormat="1" applyFont="1" applyFill="1" applyBorder="1" applyAlignment="1" applyProtection="1">
      <alignment horizontal="center" vertical="center"/>
    </xf>
    <xf numFmtId="179" fontId="0" fillId="0" borderId="13" xfId="66" applyNumberFormat="1" applyFont="1" applyFill="1" applyBorder="1" applyAlignment="1" applyProtection="1">
      <alignment horizontal="center" vertical="center"/>
    </xf>
    <xf numFmtId="179" fontId="0" fillId="0" borderId="14" xfId="66" applyNumberFormat="1" applyFont="1" applyFill="1" applyBorder="1" applyAlignment="1" applyProtection="1">
      <alignment horizontal="center" vertical="center"/>
    </xf>
    <xf numFmtId="0" fontId="0" fillId="0" borderId="16" xfId="66" applyNumberFormat="1" applyFont="1" applyFill="1" applyBorder="1" applyAlignment="1" applyProtection="1">
      <alignment horizontal="center" vertical="center" textRotation="255" shrinkToFit="1"/>
    </xf>
    <xf numFmtId="0" fontId="0" fillId="0" borderId="23" xfId="66" applyNumberFormat="1" applyFont="1" applyFill="1" applyBorder="1" applyAlignment="1" applyProtection="1">
      <alignment horizontal="center" vertical="center" textRotation="255" shrinkToFit="1"/>
    </xf>
    <xf numFmtId="0" fontId="0" fillId="0" borderId="21" xfId="66" applyNumberFormat="1" applyFont="1" applyFill="1" applyBorder="1" applyAlignment="1" applyProtection="1">
      <alignment horizontal="center" vertical="center" textRotation="255" shrinkToFit="1"/>
    </xf>
    <xf numFmtId="0" fontId="0" fillId="0" borderId="19" xfId="66" applyNumberFormat="1" applyFont="1" applyFill="1" applyBorder="1" applyAlignment="1" applyProtection="1">
      <alignment horizontal="center" vertical="center" textRotation="255" shrinkToFit="1"/>
    </xf>
    <xf numFmtId="0" fontId="0" fillId="0" borderId="17" xfId="66" applyNumberFormat="1" applyFont="1" applyFill="1" applyBorder="1" applyAlignment="1" applyProtection="1">
      <alignment horizontal="center" vertical="center" textRotation="255" shrinkToFit="1"/>
    </xf>
    <xf numFmtId="0" fontId="0" fillId="0" borderId="18" xfId="66" applyNumberFormat="1" applyFont="1" applyFill="1" applyBorder="1" applyAlignment="1" applyProtection="1">
      <alignment horizontal="center" vertical="center" textRotation="255" shrinkToFit="1"/>
    </xf>
    <xf numFmtId="38" fontId="0" fillId="0" borderId="16" xfId="66" applyFont="1" applyFill="1" applyBorder="1" applyAlignment="1" applyProtection="1">
      <alignment horizontal="center" vertical="center" textRotation="255" shrinkToFit="1"/>
    </xf>
    <xf numFmtId="38" fontId="0" fillId="0" borderId="21" xfId="66" applyFont="1" applyFill="1" applyBorder="1" applyAlignment="1" applyProtection="1">
      <alignment horizontal="center" vertical="center" textRotation="255" shrinkToFit="1"/>
    </xf>
    <xf numFmtId="38" fontId="0" fillId="0" borderId="17" xfId="66" applyFont="1" applyFill="1" applyBorder="1" applyAlignment="1" applyProtection="1">
      <alignment horizontal="center" vertical="center" textRotation="255" shrinkToFit="1"/>
    </xf>
    <xf numFmtId="38" fontId="0" fillId="0" borderId="25" xfId="66" applyFont="1" applyFill="1" applyBorder="1" applyAlignment="1" applyProtection="1">
      <alignment horizontal="center" vertical="center" textRotation="255" shrinkToFit="1"/>
    </xf>
    <xf numFmtId="38" fontId="0" fillId="0" borderId="26" xfId="66" applyFont="1" applyFill="1" applyBorder="1" applyAlignment="1" applyProtection="1">
      <alignment horizontal="center" vertical="center" textRotation="255" shrinkToFit="1"/>
    </xf>
    <xf numFmtId="38" fontId="0" fillId="0" borderId="27" xfId="66" applyFont="1" applyFill="1" applyBorder="1" applyAlignment="1" applyProtection="1">
      <alignment horizontal="center" vertical="center" textRotation="255" shrinkToFit="1"/>
    </xf>
    <xf numFmtId="38" fontId="0" fillId="0" borderId="28" xfId="66" applyFont="1" applyFill="1" applyBorder="1" applyAlignment="1" applyProtection="1">
      <alignment horizontal="center" vertical="center" textRotation="255" shrinkToFit="1"/>
    </xf>
    <xf numFmtId="38" fontId="0" fillId="0" borderId="29" xfId="66" applyFont="1" applyFill="1" applyBorder="1" applyAlignment="1" applyProtection="1">
      <alignment horizontal="center" vertical="center" textRotation="255" shrinkToFit="1"/>
    </xf>
    <xf numFmtId="38" fontId="0" fillId="0" borderId="30" xfId="66" applyFont="1" applyFill="1" applyBorder="1" applyAlignment="1" applyProtection="1">
      <alignment horizontal="center" vertical="center" textRotation="255" shrinkToFit="1"/>
    </xf>
    <xf numFmtId="38" fontId="0" fillId="0" borderId="23" xfId="66" applyFont="1" applyFill="1" applyBorder="1" applyAlignment="1" applyProtection="1">
      <alignment horizontal="center" vertical="center" textRotation="255" shrinkToFit="1"/>
    </xf>
    <xf numFmtId="38" fontId="0" fillId="0" borderId="19" xfId="66" applyFont="1" applyFill="1" applyBorder="1" applyAlignment="1" applyProtection="1">
      <alignment horizontal="center" vertical="center" textRotation="255" shrinkToFit="1"/>
    </xf>
    <xf numFmtId="38" fontId="0" fillId="0" borderId="18" xfId="66" applyFont="1" applyFill="1" applyBorder="1" applyAlignment="1" applyProtection="1">
      <alignment horizontal="center" vertical="center" textRotation="255" shrinkToFit="1"/>
    </xf>
    <xf numFmtId="0" fontId="8" fillId="0" borderId="25" xfId="67" applyNumberFormat="1" applyFont="1" applyFill="1" applyBorder="1" applyAlignment="1" applyProtection="1">
      <alignment horizontal="center" vertical="center" textRotation="255"/>
    </xf>
    <xf numFmtId="0" fontId="8" fillId="0" borderId="26" xfId="67" applyNumberFormat="1" applyFont="1" applyFill="1" applyBorder="1" applyAlignment="1" applyProtection="1">
      <alignment horizontal="center" vertical="center" textRotation="255"/>
    </xf>
    <xf numFmtId="0" fontId="8" fillId="0" borderId="27" xfId="67" applyNumberFormat="1" applyFont="1" applyFill="1" applyBorder="1" applyAlignment="1" applyProtection="1">
      <alignment horizontal="center" vertical="center" textRotation="255"/>
    </xf>
    <xf numFmtId="0" fontId="8" fillId="0" borderId="28" xfId="67" applyNumberFormat="1" applyFont="1" applyFill="1" applyBorder="1" applyAlignment="1" applyProtection="1">
      <alignment horizontal="center" vertical="center" textRotation="255"/>
    </xf>
    <xf numFmtId="0" fontId="8" fillId="0" borderId="29" xfId="67" applyNumberFormat="1" applyFont="1" applyFill="1" applyBorder="1" applyAlignment="1" applyProtection="1">
      <alignment horizontal="center" vertical="center" textRotation="255"/>
    </xf>
    <xf numFmtId="0" fontId="8" fillId="0" borderId="30" xfId="67" applyNumberFormat="1" applyFont="1" applyFill="1" applyBorder="1" applyAlignment="1" applyProtection="1">
      <alignment horizontal="center" vertical="center" textRotation="255"/>
    </xf>
    <xf numFmtId="0" fontId="8" fillId="0" borderId="23" xfId="67" applyNumberFormat="1" applyFont="1" applyFill="1" applyBorder="1" applyAlignment="1" applyProtection="1">
      <alignment horizontal="center" vertical="center" textRotation="255"/>
    </xf>
    <xf numFmtId="0" fontId="8" fillId="0" borderId="19" xfId="67" applyNumberFormat="1" applyFont="1" applyFill="1" applyBorder="1" applyAlignment="1" applyProtection="1">
      <alignment horizontal="center" vertical="center" textRotation="255"/>
    </xf>
    <xf numFmtId="0" fontId="8" fillId="0" borderId="18" xfId="67" applyNumberFormat="1" applyFont="1" applyFill="1" applyBorder="1" applyAlignment="1" applyProtection="1">
      <alignment horizontal="center" vertical="center" textRotation="255"/>
    </xf>
    <xf numFmtId="0" fontId="0" fillId="0" borderId="10" xfId="66" applyNumberFormat="1" applyFont="1" applyFill="1" applyBorder="1" applyAlignment="1" applyProtection="1">
      <alignment horizontal="center" vertical="center" textRotation="255" shrinkToFit="1"/>
    </xf>
    <xf numFmtId="0" fontId="0" fillId="0" borderId="22" xfId="0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/>
    <xf numFmtId="0" fontId="0" fillId="0" borderId="12" xfId="0" applyBorder="1" applyAlignment="1">
      <alignment horizontal="right"/>
    </xf>
    <xf numFmtId="0" fontId="0" fillId="0" borderId="14" xfId="0" applyBorder="1" applyAlignment="1">
      <alignment horizontal="right"/>
    </xf>
    <xf numFmtId="0" fontId="6" fillId="0" borderId="10" xfId="0" applyFont="1" applyBorder="1" applyAlignment="1">
      <alignment horizontal="center"/>
    </xf>
  </cellXfs>
  <cellStyles count="89">
    <cellStyle name="20% - アクセント 1" xfId="1" builtinId="30" customBuiltin="1"/>
    <cellStyle name="20% - アクセント 1 2" xfId="2" xr:uid="{D071539B-0743-4264-BC3D-471C6122CC63}"/>
    <cellStyle name="20% - アクセント 2" xfId="3" builtinId="34" customBuiltin="1"/>
    <cellStyle name="20% - アクセント 2 2" xfId="4" xr:uid="{F3F0FA50-AE7A-43E6-97CC-068A4CDDE24B}"/>
    <cellStyle name="20% - アクセント 3" xfId="5" builtinId="38" customBuiltin="1"/>
    <cellStyle name="20% - アクセント 3 2" xfId="6" xr:uid="{296E8382-2267-4488-A9F1-F0837E3808D9}"/>
    <cellStyle name="20% - アクセント 4" xfId="7" builtinId="42" customBuiltin="1"/>
    <cellStyle name="20% - アクセント 4 2" xfId="8" xr:uid="{83EEBEDB-804F-4F23-8A1E-5F55710B7680}"/>
    <cellStyle name="20% - アクセント 5" xfId="9" builtinId="46" customBuiltin="1"/>
    <cellStyle name="20% - アクセント 5 2" xfId="10" xr:uid="{B59633B3-2B5E-4466-8B8C-402107FA09BC}"/>
    <cellStyle name="20% - アクセント 6" xfId="11" builtinId="50" customBuiltin="1"/>
    <cellStyle name="20% - アクセント 6 2" xfId="12" xr:uid="{AACBFF74-FC78-4CD4-A673-359B90B96873}"/>
    <cellStyle name="40% - アクセント 1" xfId="13" builtinId="31" customBuiltin="1"/>
    <cellStyle name="40% - アクセント 1 2" xfId="14" xr:uid="{BDDFC16B-325C-4F26-AC7A-99BFC25A9469}"/>
    <cellStyle name="40% - アクセント 2" xfId="15" builtinId="35" customBuiltin="1"/>
    <cellStyle name="40% - アクセント 2 2" xfId="16" xr:uid="{CD81A991-391A-4B88-B5B1-99D449B13D1D}"/>
    <cellStyle name="40% - アクセント 3" xfId="17" builtinId="39" customBuiltin="1"/>
    <cellStyle name="40% - アクセント 3 2" xfId="18" xr:uid="{A053F53C-54D6-4FD5-A8AB-C2F2C3072075}"/>
    <cellStyle name="40% - アクセント 4" xfId="19" builtinId="43" customBuiltin="1"/>
    <cellStyle name="40% - アクセント 4 2" xfId="20" xr:uid="{D62A63EF-3A00-47AE-A950-F81F895952ED}"/>
    <cellStyle name="40% - アクセント 5" xfId="21" builtinId="47" customBuiltin="1"/>
    <cellStyle name="40% - アクセント 5 2" xfId="22" xr:uid="{C0FF960A-A2C3-47A3-BE4F-074CF13F5326}"/>
    <cellStyle name="40% - アクセント 6" xfId="23" builtinId="51" customBuiltin="1"/>
    <cellStyle name="40% - アクセント 6 2" xfId="24" xr:uid="{B4D178D2-ADFC-4C94-9157-4CBEC36B91E7}"/>
    <cellStyle name="60% - アクセント 1" xfId="25" builtinId="32" customBuiltin="1"/>
    <cellStyle name="60% - アクセント 1 2" xfId="26" xr:uid="{7F7C931C-3C57-4C06-9124-D08C7C872A14}"/>
    <cellStyle name="60% - アクセント 2" xfId="27" builtinId="36" customBuiltin="1"/>
    <cellStyle name="60% - アクセント 2 2" xfId="28" xr:uid="{6AE201C0-92F0-413D-9D45-413DAD5DB121}"/>
    <cellStyle name="60% - アクセント 3" xfId="29" builtinId="40" customBuiltin="1"/>
    <cellStyle name="60% - アクセント 3 2" xfId="30" xr:uid="{90E6378C-693D-425F-8B90-8215772D7210}"/>
    <cellStyle name="60% - アクセント 4" xfId="31" builtinId="44" customBuiltin="1"/>
    <cellStyle name="60% - アクセント 4 2" xfId="32" xr:uid="{72052C11-275E-48AC-83EE-7D5413D10EB0}"/>
    <cellStyle name="60% - アクセント 5" xfId="33" builtinId="48" customBuiltin="1"/>
    <cellStyle name="60% - アクセント 5 2" xfId="34" xr:uid="{868D1789-8EB8-4873-BCFD-701FA59C742C}"/>
    <cellStyle name="60% - アクセント 6" xfId="35" builtinId="52" customBuiltin="1"/>
    <cellStyle name="60% - アクセント 6 2" xfId="36" xr:uid="{C3E8E0E1-99CC-4B07-AB1F-7CFA5659B87E}"/>
    <cellStyle name="アクセント 1" xfId="37" builtinId="29" customBuiltin="1"/>
    <cellStyle name="アクセント 1 2" xfId="38" xr:uid="{4DFF2D54-6D6D-4EFD-A5BD-4BB5E923085A}"/>
    <cellStyle name="アクセント 2" xfId="39" builtinId="33" customBuiltin="1"/>
    <cellStyle name="アクセント 2 2" xfId="40" xr:uid="{47896DD6-D7D3-4396-9AA9-0DA889F4C0FA}"/>
    <cellStyle name="アクセント 3" xfId="41" builtinId="37" customBuiltin="1"/>
    <cellStyle name="アクセント 3 2" xfId="42" xr:uid="{62805EC6-0B6F-4B88-B0B2-73173E00FD78}"/>
    <cellStyle name="アクセント 4" xfId="43" builtinId="41" customBuiltin="1"/>
    <cellStyle name="アクセント 4 2" xfId="44" xr:uid="{C7264B07-E0B3-46CF-834E-486A43F4C8BB}"/>
    <cellStyle name="アクセント 5" xfId="45" builtinId="45" customBuiltin="1"/>
    <cellStyle name="アクセント 5 2" xfId="46" xr:uid="{3E9F1E2A-7622-4001-9A90-3AC2D94D3364}"/>
    <cellStyle name="アクセント 6" xfId="47" builtinId="49" customBuiltin="1"/>
    <cellStyle name="アクセント 6 2" xfId="48" xr:uid="{57B2631F-5AFA-4D53-A9DD-88CF56B69696}"/>
    <cellStyle name="タイトル" xfId="49" builtinId="15" customBuiltin="1"/>
    <cellStyle name="タイトル 2" xfId="50" xr:uid="{F9410CDC-FAEE-41D7-9E52-779436791559}"/>
    <cellStyle name="チェック セル" xfId="51" builtinId="23" customBuiltin="1"/>
    <cellStyle name="チェック セル 2" xfId="52" xr:uid="{4AF70AA4-A0C7-4B0B-BEB8-699DA3584395}"/>
    <cellStyle name="どちらでもない" xfId="53" builtinId="28" customBuiltin="1"/>
    <cellStyle name="どちらでもない 2" xfId="54" xr:uid="{7DE43520-0D42-4A91-AACD-16E861F806E9}"/>
    <cellStyle name="メモ" xfId="55" builtinId="10" customBuiltin="1"/>
    <cellStyle name="メモ 2" xfId="56" xr:uid="{65CAB842-7240-426C-A69F-B4E4296592B7}"/>
    <cellStyle name="メモ 3" xfId="57" xr:uid="{CDF1482D-3F76-436E-BD39-993547886E5D}"/>
    <cellStyle name="リンク セル" xfId="58" builtinId="24" customBuiltin="1"/>
    <cellStyle name="リンク セル 2" xfId="59" xr:uid="{AEC3C763-2257-4278-AE7F-2A13C33D3489}"/>
    <cellStyle name="悪い" xfId="60" builtinId="27" customBuiltin="1"/>
    <cellStyle name="悪い 2" xfId="61" xr:uid="{BEF8C017-A0A4-49CD-89EE-E3B3620D0510}"/>
    <cellStyle name="計算" xfId="62" builtinId="22" customBuiltin="1"/>
    <cellStyle name="計算 2" xfId="63" xr:uid="{4B63CC5F-F254-46A3-A73D-9A2281121FF8}"/>
    <cellStyle name="警告文" xfId="64" builtinId="11" customBuiltin="1"/>
    <cellStyle name="警告文 2" xfId="65" xr:uid="{AB182750-3699-444B-A587-D6F80A342A9A}"/>
    <cellStyle name="桁区切り" xfId="66" builtinId="6"/>
    <cellStyle name="桁区切り 2" xfId="67" xr:uid="{F519528E-5A7B-4F77-9F06-5CC310337DA0}"/>
    <cellStyle name="桁区切り 2 2" xfId="68" xr:uid="{CF10FCD8-372E-4607-AA8D-E13153B6B7A8}"/>
    <cellStyle name="桁区切り 3" xfId="69" xr:uid="{AF18C11C-D4DD-4207-AB04-6E3C53DA4B65}"/>
    <cellStyle name="桁区切り 6" xfId="70" xr:uid="{DEB35283-BB55-4077-85ED-B3452039F091}"/>
    <cellStyle name="見出し 1" xfId="71" builtinId="16" customBuiltin="1"/>
    <cellStyle name="見出し 1 2" xfId="72" xr:uid="{A3F6A5FF-F8D6-4CDC-823F-C48FE738BD16}"/>
    <cellStyle name="見出し 2" xfId="73" builtinId="17" customBuiltin="1"/>
    <cellStyle name="見出し 2 2" xfId="74" xr:uid="{BFDC7CB2-EF6D-47F0-87BC-BC20B3400ED8}"/>
    <cellStyle name="見出し 3" xfId="75" builtinId="18" customBuiltin="1"/>
    <cellStyle name="見出し 3 2" xfId="76" xr:uid="{C3597682-3749-4FDE-B194-D5E79416E591}"/>
    <cellStyle name="見出し 4" xfId="77" builtinId="19" customBuiltin="1"/>
    <cellStyle name="見出し 4 2" xfId="78" xr:uid="{8B12639B-EC33-4028-BC7E-8F04983DBDA6}"/>
    <cellStyle name="集計" xfId="79" builtinId="25" customBuiltin="1"/>
    <cellStyle name="集計 2" xfId="80" xr:uid="{9E3F226E-CC2C-4CC9-801A-C86CB41D3EC1}"/>
    <cellStyle name="出力" xfId="81" builtinId="21" customBuiltin="1"/>
    <cellStyle name="出力 2" xfId="82" xr:uid="{2E6FBA5E-3864-4BAA-AEEF-F8F602BE91F2}"/>
    <cellStyle name="説明文" xfId="83" builtinId="53" customBuiltin="1"/>
    <cellStyle name="説明文 2" xfId="84" xr:uid="{3D0B35C6-FA30-4A99-A9EB-EB9301A529CC}"/>
    <cellStyle name="入力" xfId="85" builtinId="20" customBuiltin="1"/>
    <cellStyle name="入力 2" xfId="86" xr:uid="{60C53222-2B8D-4306-A4AC-3035D7F59DFD}"/>
    <cellStyle name="標準" xfId="0" builtinId="0"/>
    <cellStyle name="良い" xfId="87" builtinId="26" customBuiltin="1"/>
    <cellStyle name="良い 2" xfId="88" xr:uid="{E73D0916-D5EF-4CF1-BA77-88A27E23DD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9405C-A6CA-4006-8239-3FC42AB1BCEE}">
  <dimension ref="A1:K29"/>
  <sheetViews>
    <sheetView tabSelected="1" view="pageBreakPreview" zoomScaleNormal="100" zoomScaleSheetLayoutView="100" workbookViewId="0">
      <selection sqref="A1:B1"/>
    </sheetView>
  </sheetViews>
  <sheetFormatPr defaultColWidth="9" defaultRowHeight="13.5" x14ac:dyDescent="0.15"/>
  <cols>
    <col min="1" max="1" width="14.25" style="29" customWidth="1"/>
    <col min="2" max="3" width="6.25" style="29" customWidth="1"/>
    <col min="4" max="4" width="6.75" style="29" customWidth="1"/>
    <col min="5" max="7" width="6.25" style="29" customWidth="1"/>
    <col min="8" max="8" width="6.75" style="29" customWidth="1"/>
    <col min="9" max="9" width="6.75" style="29" bestFit="1" customWidth="1"/>
    <col min="10" max="10" width="6.75" style="29" customWidth="1"/>
    <col min="11" max="11" width="4.625" style="29" customWidth="1"/>
    <col min="12" max="12" width="3.75" style="29" customWidth="1"/>
    <col min="13" max="13" width="11" style="29" customWidth="1"/>
    <col min="14" max="16" width="7.25" style="29" customWidth="1"/>
    <col min="17" max="22" width="6.625" style="29" customWidth="1"/>
    <col min="23" max="24" width="7.25" style="29" customWidth="1"/>
    <col min="25" max="16384" width="9" style="29"/>
  </cols>
  <sheetData>
    <row r="1" spans="1:11" ht="21" x14ac:dyDescent="0.2">
      <c r="A1" s="228" t="s">
        <v>42</v>
      </c>
      <c r="B1" s="228"/>
    </row>
    <row r="2" spans="1:11" ht="17.25" customHeight="1" x14ac:dyDescent="0.2">
      <c r="A2" s="19" t="s">
        <v>43</v>
      </c>
      <c r="B2" s="16"/>
      <c r="C2" s="16"/>
      <c r="D2" s="16"/>
      <c r="E2" s="16"/>
    </row>
    <row r="3" spans="1:11" ht="13.5" customHeight="1" x14ac:dyDescent="0.2">
      <c r="A3" s="30"/>
      <c r="B3" s="30"/>
      <c r="C3" s="30"/>
      <c r="D3" s="30"/>
      <c r="E3" s="30"/>
    </row>
    <row r="4" spans="1:11" ht="13.5" customHeight="1" x14ac:dyDescent="0.15">
      <c r="J4" s="31" t="s">
        <v>238</v>
      </c>
      <c r="K4" s="32"/>
    </row>
    <row r="5" spans="1:11" ht="17.100000000000001" customHeight="1" x14ac:dyDescent="0.15">
      <c r="A5" s="231" t="s">
        <v>14</v>
      </c>
      <c r="B5" s="229" t="s">
        <v>0</v>
      </c>
      <c r="C5" s="229"/>
      <c r="D5" s="229"/>
      <c r="E5" s="229" t="s">
        <v>1</v>
      </c>
      <c r="F5" s="229"/>
      <c r="G5" s="230"/>
      <c r="H5" s="35" t="s">
        <v>2</v>
      </c>
      <c r="I5" s="35" t="s">
        <v>4</v>
      </c>
      <c r="J5" s="34" t="s">
        <v>6</v>
      </c>
      <c r="K5" s="32"/>
    </row>
    <row r="6" spans="1:11" ht="17.100000000000001" customHeight="1" x14ac:dyDescent="0.15">
      <c r="A6" s="232"/>
      <c r="B6" s="35" t="s">
        <v>7</v>
      </c>
      <c r="C6" s="35" t="s">
        <v>8</v>
      </c>
      <c r="D6" s="36" t="s">
        <v>9</v>
      </c>
      <c r="E6" s="35" t="s">
        <v>7</v>
      </c>
      <c r="F6" s="36" t="s">
        <v>8</v>
      </c>
      <c r="G6" s="36" t="s">
        <v>9</v>
      </c>
      <c r="H6" s="37" t="s">
        <v>3</v>
      </c>
      <c r="I6" s="37" t="s">
        <v>5</v>
      </c>
      <c r="J6" s="38" t="s">
        <v>3</v>
      </c>
      <c r="K6" s="32"/>
    </row>
    <row r="7" spans="1:11" ht="17.100000000000001" customHeight="1" x14ac:dyDescent="0.15">
      <c r="A7" s="232"/>
      <c r="B7" s="37" t="s">
        <v>10</v>
      </c>
      <c r="C7" s="39" t="s">
        <v>11</v>
      </c>
      <c r="D7" s="39" t="s">
        <v>12</v>
      </c>
      <c r="E7" s="37" t="s">
        <v>10</v>
      </c>
      <c r="F7" s="39" t="s">
        <v>11</v>
      </c>
      <c r="G7" s="40" t="s">
        <v>13</v>
      </c>
      <c r="H7" s="41" t="s">
        <v>10</v>
      </c>
      <c r="I7" s="38" t="s">
        <v>10</v>
      </c>
      <c r="J7" s="38" t="s">
        <v>10</v>
      </c>
      <c r="K7" s="32"/>
    </row>
    <row r="8" spans="1:11" ht="17.100000000000001" customHeight="1" x14ac:dyDescent="0.15">
      <c r="A8" s="33" t="s">
        <v>195</v>
      </c>
      <c r="B8" s="40">
        <v>4</v>
      </c>
      <c r="C8" s="40">
        <v>80</v>
      </c>
      <c r="D8" s="40">
        <v>20</v>
      </c>
      <c r="E8" s="40">
        <v>3</v>
      </c>
      <c r="F8" s="40">
        <v>4</v>
      </c>
      <c r="G8" s="40">
        <v>4</v>
      </c>
      <c r="H8" s="42">
        <v>41</v>
      </c>
      <c r="I8" s="42">
        <v>10</v>
      </c>
      <c r="J8" s="42">
        <v>9</v>
      </c>
    </row>
    <row r="9" spans="1:11" ht="17.100000000000001" customHeight="1" x14ac:dyDescent="0.15">
      <c r="A9" s="33" t="s">
        <v>239</v>
      </c>
      <c r="B9" s="42">
        <v>4</v>
      </c>
      <c r="C9" s="42">
        <v>77</v>
      </c>
      <c r="D9" s="42">
        <v>19</v>
      </c>
      <c r="E9" s="42">
        <v>1</v>
      </c>
      <c r="F9" s="42">
        <v>1</v>
      </c>
      <c r="G9" s="42">
        <v>1</v>
      </c>
      <c r="H9" s="42">
        <v>35</v>
      </c>
      <c r="I9" s="42">
        <v>13</v>
      </c>
      <c r="J9" s="42">
        <v>20</v>
      </c>
    </row>
    <row r="10" spans="1:11" ht="17.100000000000001" customHeight="1" x14ac:dyDescent="0.15">
      <c r="A10" s="33" t="s">
        <v>196</v>
      </c>
      <c r="B10" s="42">
        <v>4</v>
      </c>
      <c r="C10" s="42">
        <v>81</v>
      </c>
      <c r="D10" s="42">
        <v>19</v>
      </c>
      <c r="E10" s="42">
        <v>2</v>
      </c>
      <c r="F10" s="42">
        <v>2</v>
      </c>
      <c r="G10" s="42">
        <v>2</v>
      </c>
      <c r="H10" s="42">
        <v>34</v>
      </c>
      <c r="I10" s="42">
        <v>12</v>
      </c>
      <c r="J10" s="42">
        <v>17</v>
      </c>
    </row>
    <row r="11" spans="1:11" ht="17.100000000000001" customHeight="1" x14ac:dyDescent="0.15">
      <c r="A11" s="33" t="s">
        <v>113</v>
      </c>
      <c r="B11" s="42">
        <v>4</v>
      </c>
      <c r="C11" s="42">
        <v>84</v>
      </c>
      <c r="D11" s="42">
        <v>19</v>
      </c>
      <c r="E11" s="42">
        <v>2</v>
      </c>
      <c r="F11" s="42">
        <v>2</v>
      </c>
      <c r="G11" s="42">
        <v>2</v>
      </c>
      <c r="H11" s="42">
        <v>39</v>
      </c>
      <c r="I11" s="42">
        <v>13</v>
      </c>
      <c r="J11" s="42">
        <v>23</v>
      </c>
    </row>
    <row r="12" spans="1:11" ht="17.100000000000001" customHeight="1" x14ac:dyDescent="0.15">
      <c r="A12" s="33" t="s">
        <v>114</v>
      </c>
      <c r="B12" s="42">
        <v>4</v>
      </c>
      <c r="C12" s="42">
        <v>101</v>
      </c>
      <c r="D12" s="42">
        <v>20</v>
      </c>
      <c r="E12" s="42">
        <v>4</v>
      </c>
      <c r="F12" s="42">
        <v>4</v>
      </c>
      <c r="G12" s="42">
        <v>4</v>
      </c>
      <c r="H12" s="42">
        <v>36</v>
      </c>
      <c r="I12" s="42">
        <v>15</v>
      </c>
      <c r="J12" s="42">
        <v>8</v>
      </c>
    </row>
    <row r="13" spans="1:11" ht="17.100000000000001" customHeight="1" x14ac:dyDescent="0.15">
      <c r="A13" s="33" t="s">
        <v>115</v>
      </c>
      <c r="B13" s="42">
        <v>4</v>
      </c>
      <c r="C13" s="42">
        <v>105</v>
      </c>
      <c r="D13" s="42">
        <v>20</v>
      </c>
      <c r="E13" s="42">
        <v>2</v>
      </c>
      <c r="F13" s="42">
        <v>2</v>
      </c>
      <c r="G13" s="42">
        <v>2</v>
      </c>
      <c r="H13" s="42">
        <v>46</v>
      </c>
      <c r="I13" s="42">
        <v>14</v>
      </c>
      <c r="J13" s="42">
        <v>7</v>
      </c>
    </row>
    <row r="14" spans="1:11" ht="17.100000000000001" customHeight="1" x14ac:dyDescent="0.15">
      <c r="A14" s="33" t="s">
        <v>116</v>
      </c>
      <c r="B14" s="42">
        <v>4</v>
      </c>
      <c r="C14" s="42">
        <v>102</v>
      </c>
      <c r="D14" s="42">
        <v>19</v>
      </c>
      <c r="E14" s="42">
        <v>2</v>
      </c>
      <c r="F14" s="42">
        <v>2</v>
      </c>
      <c r="G14" s="42">
        <v>2</v>
      </c>
      <c r="H14" s="42">
        <v>45</v>
      </c>
      <c r="I14" s="42">
        <v>12</v>
      </c>
      <c r="J14" s="42">
        <v>22</v>
      </c>
    </row>
    <row r="15" spans="1:11" ht="17.100000000000001" customHeight="1" x14ac:dyDescent="0.15">
      <c r="A15" s="33" t="s">
        <v>240</v>
      </c>
      <c r="B15" s="42">
        <v>4</v>
      </c>
      <c r="C15" s="42">
        <v>96</v>
      </c>
      <c r="D15" s="42">
        <v>17</v>
      </c>
      <c r="E15" s="42">
        <v>1</v>
      </c>
      <c r="F15" s="42">
        <v>1</v>
      </c>
      <c r="G15" s="42">
        <v>1</v>
      </c>
      <c r="H15" s="42">
        <v>39</v>
      </c>
      <c r="I15" s="42">
        <v>12</v>
      </c>
      <c r="J15" s="42">
        <v>27</v>
      </c>
    </row>
    <row r="16" spans="1:11" ht="17.100000000000001" customHeight="1" x14ac:dyDescent="0.15">
      <c r="A16" s="33" t="s">
        <v>241</v>
      </c>
      <c r="B16" s="42">
        <v>4</v>
      </c>
      <c r="C16" s="42">
        <v>98</v>
      </c>
      <c r="D16" s="42">
        <v>18</v>
      </c>
      <c r="E16" s="42">
        <v>1</v>
      </c>
      <c r="F16" s="42">
        <v>1</v>
      </c>
      <c r="G16" s="42">
        <v>1</v>
      </c>
      <c r="H16" s="42">
        <v>36</v>
      </c>
      <c r="I16" s="42">
        <v>11</v>
      </c>
      <c r="J16" s="42">
        <v>20</v>
      </c>
    </row>
    <row r="17" spans="1:10" ht="17.100000000000001" customHeight="1" x14ac:dyDescent="0.15">
      <c r="A17" s="33" t="s">
        <v>242</v>
      </c>
      <c r="B17" s="42">
        <v>4</v>
      </c>
      <c r="C17" s="42">
        <v>103</v>
      </c>
      <c r="D17" s="42">
        <v>18</v>
      </c>
      <c r="E17" s="42">
        <v>1</v>
      </c>
      <c r="F17" s="42">
        <v>1</v>
      </c>
      <c r="G17" s="42">
        <v>1</v>
      </c>
      <c r="H17" s="42">
        <v>44</v>
      </c>
      <c r="I17" s="42">
        <v>13</v>
      </c>
      <c r="J17" s="42">
        <v>21</v>
      </c>
    </row>
    <row r="18" spans="1:10" ht="17.100000000000001" customHeight="1" x14ac:dyDescent="0.15">
      <c r="A18" s="33" t="s">
        <v>131</v>
      </c>
      <c r="B18" s="42">
        <v>4</v>
      </c>
      <c r="C18" s="42">
        <v>103</v>
      </c>
      <c r="D18" s="42">
        <v>18</v>
      </c>
      <c r="E18" s="42">
        <v>1</v>
      </c>
      <c r="F18" s="42">
        <v>1</v>
      </c>
      <c r="G18" s="42">
        <v>1</v>
      </c>
      <c r="H18" s="42">
        <v>51</v>
      </c>
      <c r="I18" s="42">
        <v>14</v>
      </c>
      <c r="J18" s="42">
        <v>25</v>
      </c>
    </row>
    <row r="19" spans="1:10" ht="17.100000000000001" customHeight="1" x14ac:dyDescent="0.15">
      <c r="A19" s="33" t="s">
        <v>132</v>
      </c>
      <c r="B19" s="42">
        <v>4</v>
      </c>
      <c r="C19" s="42">
        <v>104</v>
      </c>
      <c r="D19" s="42">
        <v>18</v>
      </c>
      <c r="E19" s="42">
        <v>1</v>
      </c>
      <c r="F19" s="42">
        <v>1</v>
      </c>
      <c r="G19" s="42">
        <v>1</v>
      </c>
      <c r="H19" s="42">
        <v>39</v>
      </c>
      <c r="I19" s="42">
        <v>18</v>
      </c>
      <c r="J19" s="42">
        <v>18</v>
      </c>
    </row>
    <row r="20" spans="1:10" ht="17.100000000000001" customHeight="1" x14ac:dyDescent="0.15">
      <c r="A20" s="33" t="s">
        <v>243</v>
      </c>
      <c r="B20" s="42">
        <v>4</v>
      </c>
      <c r="C20" s="42">
        <v>99</v>
      </c>
      <c r="D20" s="42">
        <v>20</v>
      </c>
      <c r="E20" s="42">
        <v>1</v>
      </c>
      <c r="F20" s="42">
        <v>1</v>
      </c>
      <c r="G20" s="42">
        <v>1</v>
      </c>
      <c r="H20" s="42">
        <v>48</v>
      </c>
      <c r="I20" s="42">
        <v>16</v>
      </c>
      <c r="J20" s="42">
        <v>0</v>
      </c>
    </row>
    <row r="21" spans="1:10" ht="17.100000000000001" customHeight="1" x14ac:dyDescent="0.15">
      <c r="A21" s="33" t="s">
        <v>244</v>
      </c>
      <c r="B21" s="42">
        <v>4</v>
      </c>
      <c r="C21" s="42">
        <v>98</v>
      </c>
      <c r="D21" s="42">
        <v>20</v>
      </c>
      <c r="E21" s="42">
        <v>1</v>
      </c>
      <c r="F21" s="42">
        <v>1</v>
      </c>
      <c r="G21" s="42">
        <v>1</v>
      </c>
      <c r="H21" s="42">
        <v>50</v>
      </c>
      <c r="I21" s="42">
        <v>10</v>
      </c>
      <c r="J21" s="42">
        <v>0</v>
      </c>
    </row>
    <row r="22" spans="1:10" ht="17.100000000000001" customHeight="1" x14ac:dyDescent="0.15">
      <c r="A22" s="33" t="s">
        <v>204</v>
      </c>
      <c r="B22" s="42">
        <v>4</v>
      </c>
      <c r="C22" s="42">
        <v>103</v>
      </c>
      <c r="D22" s="42">
        <v>21</v>
      </c>
      <c r="E22" s="42">
        <v>1</v>
      </c>
      <c r="F22" s="42">
        <v>1</v>
      </c>
      <c r="G22" s="42">
        <v>1</v>
      </c>
      <c r="H22" s="42">
        <v>45</v>
      </c>
      <c r="I22" s="42">
        <v>12</v>
      </c>
      <c r="J22" s="42">
        <v>21</v>
      </c>
    </row>
    <row r="23" spans="1:10" ht="17.100000000000001" customHeight="1" x14ac:dyDescent="0.15">
      <c r="A23" s="33" t="s">
        <v>231</v>
      </c>
      <c r="B23" s="42">
        <v>4</v>
      </c>
      <c r="C23" s="42">
        <v>109</v>
      </c>
      <c r="D23" s="42">
        <v>19</v>
      </c>
      <c r="E23" s="42">
        <v>1</v>
      </c>
      <c r="F23" s="42">
        <v>1</v>
      </c>
      <c r="G23" s="42">
        <v>1</v>
      </c>
      <c r="H23" s="42">
        <v>40</v>
      </c>
      <c r="I23" s="42">
        <v>16</v>
      </c>
      <c r="J23" s="42">
        <v>30</v>
      </c>
    </row>
    <row r="24" spans="1:10" ht="17.100000000000001" customHeight="1" x14ac:dyDescent="0.15">
      <c r="A24" s="33" t="s">
        <v>235</v>
      </c>
      <c r="B24" s="42">
        <v>4</v>
      </c>
      <c r="C24" s="42">
        <v>112</v>
      </c>
      <c r="D24" s="42">
        <v>22</v>
      </c>
      <c r="E24" s="42">
        <v>1</v>
      </c>
      <c r="F24" s="42">
        <v>1</v>
      </c>
      <c r="G24" s="42">
        <v>1</v>
      </c>
      <c r="H24" s="42">
        <v>38</v>
      </c>
      <c r="I24" s="42">
        <v>15</v>
      </c>
      <c r="J24" s="42">
        <v>0</v>
      </c>
    </row>
    <row r="25" spans="1:10" ht="17.100000000000001" customHeight="1" x14ac:dyDescent="0.15">
      <c r="A25" s="33" t="s">
        <v>237</v>
      </c>
      <c r="B25" s="42">
        <v>4</v>
      </c>
      <c r="C25" s="42">
        <v>115</v>
      </c>
      <c r="D25" s="42">
        <v>18</v>
      </c>
      <c r="E25" s="42">
        <v>2</v>
      </c>
      <c r="F25" s="42">
        <v>2</v>
      </c>
      <c r="G25" s="42">
        <v>2</v>
      </c>
      <c r="H25" s="42">
        <v>49</v>
      </c>
      <c r="I25" s="42">
        <v>13</v>
      </c>
      <c r="J25" s="42">
        <v>10</v>
      </c>
    </row>
    <row r="26" spans="1:10" ht="17.100000000000001" customHeight="1" x14ac:dyDescent="0.15">
      <c r="A26" s="33" t="s">
        <v>303</v>
      </c>
      <c r="B26" s="42">
        <v>4</v>
      </c>
      <c r="C26" s="42">
        <v>114</v>
      </c>
      <c r="D26" s="42">
        <v>17</v>
      </c>
      <c r="E26" s="42">
        <v>2</v>
      </c>
      <c r="F26" s="42">
        <v>2</v>
      </c>
      <c r="G26" s="42">
        <v>2</v>
      </c>
      <c r="H26" s="42">
        <v>40</v>
      </c>
      <c r="I26" s="42">
        <v>18</v>
      </c>
      <c r="J26" s="42">
        <v>8</v>
      </c>
    </row>
    <row r="27" spans="1:10" ht="17.100000000000001" customHeight="1" x14ac:dyDescent="0.15">
      <c r="A27" s="33" t="s">
        <v>325</v>
      </c>
      <c r="B27" s="42">
        <v>4</v>
      </c>
      <c r="C27" s="42">
        <v>120</v>
      </c>
      <c r="D27" s="42">
        <v>18</v>
      </c>
      <c r="E27" s="42">
        <v>2</v>
      </c>
      <c r="F27" s="42">
        <v>2</v>
      </c>
      <c r="G27" s="42">
        <v>2</v>
      </c>
      <c r="H27" s="42">
        <v>37</v>
      </c>
      <c r="I27" s="42">
        <v>15</v>
      </c>
      <c r="J27" s="42">
        <v>18</v>
      </c>
    </row>
    <row r="28" spans="1:10" ht="17.100000000000001" customHeight="1" x14ac:dyDescent="0.15">
      <c r="A28" s="33" t="s">
        <v>328</v>
      </c>
      <c r="B28" s="42">
        <v>4</v>
      </c>
      <c r="C28" s="42">
        <v>142</v>
      </c>
      <c r="D28" s="42">
        <v>18</v>
      </c>
      <c r="E28" s="42">
        <v>1</v>
      </c>
      <c r="F28" s="42">
        <v>1</v>
      </c>
      <c r="G28" s="42">
        <v>1</v>
      </c>
      <c r="H28" s="42">
        <v>62</v>
      </c>
      <c r="I28" s="42">
        <v>16</v>
      </c>
      <c r="J28" s="42">
        <v>5</v>
      </c>
    </row>
    <row r="29" spans="1:10" x14ac:dyDescent="0.15">
      <c r="A29" s="29" t="s">
        <v>199</v>
      </c>
    </row>
  </sheetData>
  <sheetProtection formatCells="0" insertColumns="0" insertRows="0"/>
  <mergeCells count="4">
    <mergeCell ref="A1:B1"/>
    <mergeCell ref="E5:G5"/>
    <mergeCell ref="A5:A7"/>
    <mergeCell ref="B5:D5"/>
  </mergeCells>
  <phoneticPr fontId="2"/>
  <pageMargins left="1.5748031496062993" right="0" top="0.59055118110236227" bottom="0.39370078740157483" header="0.51181102362204722" footer="0.51181102362204722"/>
  <pageSetup paperSize="9" orientation="landscape" verticalDpi="300" r:id="rId1"/>
  <headerFooter scaleWithDoc="0" alignWithMargins="0">
    <oddFooter>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DBF66-516C-45C2-B86A-E434AEED5C3F}">
  <dimension ref="A1:I29"/>
  <sheetViews>
    <sheetView view="pageBreakPreview" zoomScaleNormal="100" zoomScaleSheetLayoutView="100" workbookViewId="0"/>
  </sheetViews>
  <sheetFormatPr defaultColWidth="9" defaultRowHeight="13.5" x14ac:dyDescent="0.15"/>
  <cols>
    <col min="1" max="1" width="5.125" style="12" customWidth="1"/>
    <col min="2" max="2" width="15.625" style="12" customWidth="1"/>
    <col min="3" max="3" width="16.25" style="12" customWidth="1"/>
    <col min="4" max="4" width="17.5" style="12" customWidth="1"/>
    <col min="5" max="5" width="9" style="12"/>
    <col min="6" max="6" width="6.5" style="12" customWidth="1"/>
    <col min="7" max="7" width="15.625" style="12" customWidth="1"/>
    <col min="8" max="8" width="16.25" style="12" customWidth="1"/>
    <col min="9" max="9" width="17.5" style="12" customWidth="1"/>
    <col min="10" max="16384" width="9" style="12"/>
  </cols>
  <sheetData>
    <row r="1" spans="1:9" ht="17.25" x14ac:dyDescent="0.15">
      <c r="A1" s="19" t="s">
        <v>280</v>
      </c>
      <c r="B1" s="19"/>
      <c r="F1" s="19"/>
      <c r="G1" s="19"/>
    </row>
    <row r="2" spans="1:9" ht="13.5" customHeight="1" x14ac:dyDescent="0.15">
      <c r="A2" s="19"/>
      <c r="B2" s="19"/>
      <c r="F2" s="19"/>
      <c r="G2" s="19"/>
    </row>
    <row r="3" spans="1:9" ht="17.100000000000001" customHeight="1" x14ac:dyDescent="0.15">
      <c r="A3" s="2" t="s">
        <v>140</v>
      </c>
      <c r="B3" s="2" t="s">
        <v>141</v>
      </c>
      <c r="C3" s="2" t="s">
        <v>142</v>
      </c>
      <c r="D3" s="2" t="s">
        <v>143</v>
      </c>
    </row>
    <row r="4" spans="1:9" ht="17.100000000000001" customHeight="1" x14ac:dyDescent="0.15">
      <c r="A4" s="2" t="s">
        <v>144</v>
      </c>
      <c r="B4" s="13" t="s">
        <v>146</v>
      </c>
      <c r="C4" s="14">
        <v>38467</v>
      </c>
      <c r="D4" s="14">
        <v>39926</v>
      </c>
      <c r="G4" s="25"/>
      <c r="H4" s="24"/>
      <c r="I4" s="24"/>
    </row>
    <row r="5" spans="1:9" ht="17.100000000000001" customHeight="1" x14ac:dyDescent="0.15">
      <c r="A5" s="2">
        <v>2</v>
      </c>
      <c r="B5" s="13" t="s">
        <v>146</v>
      </c>
      <c r="C5" s="14">
        <v>39927</v>
      </c>
      <c r="D5" s="14">
        <v>41387</v>
      </c>
      <c r="F5"/>
      <c r="G5"/>
    </row>
    <row r="6" spans="1:9" ht="17.100000000000001" customHeight="1" x14ac:dyDescent="0.15">
      <c r="A6" s="2">
        <v>3</v>
      </c>
      <c r="B6" s="13" t="s">
        <v>146</v>
      </c>
      <c r="C6" s="14">
        <v>41388</v>
      </c>
      <c r="D6" s="14">
        <v>42848</v>
      </c>
    </row>
    <row r="7" spans="1:9" ht="17.100000000000001" customHeight="1" x14ac:dyDescent="0.15">
      <c r="A7" s="10">
        <v>4</v>
      </c>
      <c r="B7" s="15" t="s">
        <v>146</v>
      </c>
      <c r="C7" s="14">
        <v>42849</v>
      </c>
      <c r="D7" s="14">
        <v>44309</v>
      </c>
    </row>
    <row r="8" spans="1:9" ht="17.100000000000001" customHeight="1" x14ac:dyDescent="0.15">
      <c r="A8" s="10">
        <v>5</v>
      </c>
      <c r="B8" s="15" t="s">
        <v>236</v>
      </c>
      <c r="C8" s="14">
        <v>44310</v>
      </c>
      <c r="D8" s="14">
        <v>45770</v>
      </c>
    </row>
    <row r="9" spans="1:9" ht="17.100000000000001" customHeight="1" x14ac:dyDescent="0.15">
      <c r="A9" s="10">
        <v>6</v>
      </c>
      <c r="B9" s="15" t="s">
        <v>236</v>
      </c>
      <c r="C9" s="14">
        <v>45771</v>
      </c>
      <c r="D9" s="14"/>
    </row>
    <row r="10" spans="1:9" ht="17.100000000000001" customHeight="1" x14ac:dyDescent="0.15">
      <c r="A10" s="295" t="s">
        <v>201</v>
      </c>
      <c r="B10" s="295"/>
    </row>
    <row r="11" spans="1:9" ht="15" customHeight="1" x14ac:dyDescent="0.15">
      <c r="A11" s="19"/>
      <c r="B11" s="19"/>
      <c r="C11" s="20"/>
      <c r="D11" s="20"/>
    </row>
    <row r="12" spans="1:9" ht="15" customHeight="1" x14ac:dyDescent="0.15"/>
    <row r="13" spans="1:9" ht="15" customHeight="1" x14ac:dyDescent="0.15"/>
    <row r="14" spans="1:9" ht="15" customHeight="1" x14ac:dyDescent="0.15"/>
    <row r="16" spans="1:9" x14ac:dyDescent="0.15">
      <c r="A16" s="9"/>
      <c r="B16" s="9"/>
    </row>
    <row r="17" spans="1:7" ht="17.25" x14ac:dyDescent="0.2">
      <c r="A17" s="16"/>
      <c r="B17" s="16"/>
    </row>
    <row r="19" spans="1:7" x14ac:dyDescent="0.15">
      <c r="B19" s="23"/>
      <c r="C19" s="24"/>
      <c r="D19" s="24"/>
    </row>
    <row r="20" spans="1:7" x14ac:dyDescent="0.15">
      <c r="B20" s="23"/>
      <c r="C20" s="24"/>
      <c r="D20" s="24"/>
      <c r="G20" s="17"/>
    </row>
    <row r="21" spans="1:7" x14ac:dyDescent="0.15">
      <c r="B21" s="23"/>
      <c r="C21" s="24"/>
      <c r="D21" s="24"/>
    </row>
    <row r="22" spans="1:7" x14ac:dyDescent="0.15">
      <c r="A22" s="20"/>
      <c r="B22" s="23"/>
      <c r="C22" s="24"/>
      <c r="D22" s="24"/>
    </row>
    <row r="23" spans="1:7" x14ac:dyDescent="0.15">
      <c r="A23" s="20"/>
      <c r="B23" s="23"/>
      <c r="C23" s="24"/>
      <c r="D23" s="24"/>
    </row>
    <row r="24" spans="1:7" x14ac:dyDescent="0.15">
      <c r="A24" s="20"/>
      <c r="B24" s="23"/>
      <c r="C24" s="24"/>
      <c r="D24" s="24"/>
    </row>
    <row r="25" spans="1:7" x14ac:dyDescent="0.15">
      <c r="A25" s="20"/>
      <c r="B25" s="23"/>
      <c r="C25" s="24"/>
      <c r="D25" s="24"/>
    </row>
    <row r="26" spans="1:7" x14ac:dyDescent="0.15">
      <c r="A26" s="20"/>
      <c r="B26" s="23"/>
      <c r="C26" s="24"/>
      <c r="D26" s="24"/>
    </row>
    <row r="27" spans="1:7" x14ac:dyDescent="0.15">
      <c r="A27"/>
      <c r="B27"/>
      <c r="C27"/>
    </row>
    <row r="28" spans="1:7" x14ac:dyDescent="0.15">
      <c r="C28"/>
    </row>
    <row r="29" spans="1:7" x14ac:dyDescent="0.15">
      <c r="C29"/>
    </row>
  </sheetData>
  <mergeCells count="1">
    <mergeCell ref="A10:B10"/>
  </mergeCells>
  <phoneticPr fontId="2"/>
  <pageMargins left="1.5748031496062993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DCCF-B54E-41F0-9220-F952074D73B4}">
  <dimension ref="A1:G37"/>
  <sheetViews>
    <sheetView view="pageBreakPreview" zoomScaleNormal="100" zoomScaleSheetLayoutView="100" workbookViewId="0"/>
  </sheetViews>
  <sheetFormatPr defaultColWidth="9" defaultRowHeight="13.5" x14ac:dyDescent="0.15"/>
  <cols>
    <col min="1" max="1" width="5.125" style="12" customWidth="1"/>
    <col min="2" max="2" width="15.625" style="12" customWidth="1"/>
    <col min="3" max="3" width="16.25" style="12" customWidth="1"/>
    <col min="4" max="4" width="17.5" style="12" customWidth="1"/>
    <col min="5" max="5" width="9" style="12"/>
    <col min="6" max="6" width="6.5" style="12" customWidth="1"/>
    <col min="7" max="7" width="15.625" style="12" customWidth="1"/>
    <col min="8" max="8" width="16.25" style="12" customWidth="1"/>
    <col min="9" max="9" width="17.5" style="12" customWidth="1"/>
    <col min="10" max="16384" width="9" style="12"/>
  </cols>
  <sheetData>
    <row r="1" spans="1:4" ht="17.25" customHeight="1" x14ac:dyDescent="0.15">
      <c r="A1" s="19" t="s">
        <v>281</v>
      </c>
      <c r="B1" s="19"/>
    </row>
    <row r="2" spans="1:4" ht="13.5" customHeight="1" x14ac:dyDescent="0.15">
      <c r="A2" s="19"/>
      <c r="B2" s="19"/>
    </row>
    <row r="3" spans="1:4" ht="17.100000000000001" customHeight="1" x14ac:dyDescent="0.15">
      <c r="A3" s="2" t="s">
        <v>140</v>
      </c>
      <c r="B3" s="2" t="s">
        <v>141</v>
      </c>
      <c r="C3" s="2" t="s">
        <v>142</v>
      </c>
      <c r="D3" s="2" t="s">
        <v>145</v>
      </c>
    </row>
    <row r="4" spans="1:4" ht="17.100000000000001" customHeight="1" x14ac:dyDescent="0.15">
      <c r="A4" s="2" t="s">
        <v>144</v>
      </c>
      <c r="B4" s="13" t="s">
        <v>147</v>
      </c>
      <c r="C4" s="14">
        <v>38527</v>
      </c>
      <c r="D4" s="14">
        <v>39172</v>
      </c>
    </row>
    <row r="5" spans="1:4" ht="17.100000000000001" customHeight="1" x14ac:dyDescent="0.15">
      <c r="A5" s="295" t="s">
        <v>201</v>
      </c>
      <c r="B5" s="295"/>
    </row>
    <row r="6" spans="1:4" ht="15" customHeight="1" x14ac:dyDescent="0.15">
      <c r="B6" s="25"/>
      <c r="C6" s="24"/>
      <c r="D6" s="24"/>
    </row>
    <row r="7" spans="1:4" x14ac:dyDescent="0.15">
      <c r="A7" s="20"/>
      <c r="B7" s="23"/>
      <c r="C7" s="24"/>
      <c r="D7" s="24"/>
    </row>
    <row r="8" spans="1:4" ht="17.25" customHeight="1" x14ac:dyDescent="0.15">
      <c r="A8" s="20"/>
      <c r="B8" s="23"/>
      <c r="C8" s="24"/>
      <c r="D8" s="24"/>
    </row>
    <row r="9" spans="1:4" x14ac:dyDescent="0.15">
      <c r="A9"/>
      <c r="B9"/>
    </row>
    <row r="10" spans="1:4" ht="15" customHeight="1" x14ac:dyDescent="0.15"/>
    <row r="11" spans="1:4" ht="15" customHeight="1" x14ac:dyDescent="0.15">
      <c r="A11" s="19"/>
      <c r="B11" s="19"/>
      <c r="C11" s="20"/>
      <c r="D11" s="20"/>
    </row>
    <row r="12" spans="1:4" ht="15" customHeight="1" x14ac:dyDescent="0.15"/>
    <row r="13" spans="1:4" ht="15" customHeight="1" x14ac:dyDescent="0.15"/>
    <row r="14" spans="1:4" ht="15" customHeight="1" x14ac:dyDescent="0.15"/>
    <row r="16" spans="1:4" x14ac:dyDescent="0.15">
      <c r="A16" s="9"/>
      <c r="B16" s="9"/>
    </row>
    <row r="17" spans="1:7" ht="17.25" x14ac:dyDescent="0.2">
      <c r="A17" s="16"/>
      <c r="B17" s="16"/>
    </row>
    <row r="19" spans="1:7" x14ac:dyDescent="0.15">
      <c r="B19" s="23"/>
      <c r="C19" s="24"/>
      <c r="D19" s="24"/>
    </row>
    <row r="20" spans="1:7" x14ac:dyDescent="0.15">
      <c r="B20" s="23"/>
      <c r="C20" s="24"/>
      <c r="D20" s="24"/>
      <c r="G20" s="17"/>
    </row>
    <row r="21" spans="1:7" x14ac:dyDescent="0.15">
      <c r="B21" s="23"/>
      <c r="C21" s="24"/>
      <c r="D21" s="24"/>
    </row>
    <row r="22" spans="1:7" x14ac:dyDescent="0.15">
      <c r="A22" s="20"/>
      <c r="B22" s="23"/>
      <c r="C22" s="24"/>
      <c r="D22" s="24"/>
    </row>
    <row r="23" spans="1:7" x14ac:dyDescent="0.15">
      <c r="A23" s="20"/>
      <c r="B23" s="23"/>
      <c r="C23" s="24"/>
      <c r="D23" s="24"/>
    </row>
    <row r="24" spans="1:7" x14ac:dyDescent="0.15">
      <c r="A24" s="20"/>
      <c r="B24" s="23"/>
      <c r="C24" s="24"/>
      <c r="D24" s="24"/>
    </row>
    <row r="25" spans="1:7" x14ac:dyDescent="0.15">
      <c r="A25" s="20"/>
      <c r="B25" s="23"/>
      <c r="C25" s="24"/>
      <c r="D25" s="24"/>
    </row>
    <row r="26" spans="1:7" x14ac:dyDescent="0.15">
      <c r="A26" s="20"/>
      <c r="B26" s="23"/>
      <c r="C26" s="24"/>
      <c r="D26" s="24"/>
    </row>
    <row r="27" spans="1:7" x14ac:dyDescent="0.15">
      <c r="A27"/>
      <c r="B27"/>
      <c r="C27"/>
    </row>
    <row r="28" spans="1:7" x14ac:dyDescent="0.15">
      <c r="A28" s="9"/>
      <c r="B28" s="9"/>
      <c r="C28"/>
    </row>
    <row r="29" spans="1:7" x14ac:dyDescent="0.15">
      <c r="C29"/>
    </row>
    <row r="30" spans="1:7" x14ac:dyDescent="0.15">
      <c r="C30"/>
    </row>
    <row r="36" spans="1:7" ht="17.25" x14ac:dyDescent="0.2">
      <c r="A36" s="296"/>
      <c r="B36" s="296"/>
      <c r="F36" s="296"/>
      <c r="G36" s="296"/>
    </row>
    <row r="37" spans="1:7" ht="15" customHeight="1" x14ac:dyDescent="0.15"/>
  </sheetData>
  <mergeCells count="3">
    <mergeCell ref="A5:B5"/>
    <mergeCell ref="A36:B36"/>
    <mergeCell ref="F36:G36"/>
  </mergeCells>
  <phoneticPr fontId="2"/>
  <pageMargins left="1.5748031496062993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42B4A-F82C-4F11-B8D4-DCE00D3E63FF}">
  <dimension ref="A1:I18"/>
  <sheetViews>
    <sheetView view="pageBreakPreview" zoomScaleNormal="100" zoomScaleSheetLayoutView="100" workbookViewId="0"/>
  </sheetViews>
  <sheetFormatPr defaultColWidth="9" defaultRowHeight="13.5" x14ac:dyDescent="0.15"/>
  <cols>
    <col min="1" max="1" width="5.125" style="12" customWidth="1"/>
    <col min="2" max="2" width="15.625" style="12" customWidth="1"/>
    <col min="3" max="3" width="16.25" style="12" customWidth="1"/>
    <col min="4" max="4" width="17.5" style="12" customWidth="1"/>
    <col min="5" max="5" width="9" style="12"/>
    <col min="6" max="6" width="6.5" style="12" customWidth="1"/>
    <col min="7" max="7" width="15.625" style="12" customWidth="1"/>
    <col min="8" max="8" width="16.25" style="12" customWidth="1"/>
    <col min="9" max="9" width="17.5" style="12" customWidth="1"/>
    <col min="10" max="16384" width="9" style="12"/>
  </cols>
  <sheetData>
    <row r="1" spans="1:9" ht="17.25" customHeight="1" x14ac:dyDescent="0.2">
      <c r="A1" s="19" t="s">
        <v>312</v>
      </c>
      <c r="B1" s="16"/>
      <c r="F1" s="19"/>
      <c r="G1" s="19"/>
    </row>
    <row r="2" spans="1:9" ht="13.5" customHeight="1" x14ac:dyDescent="0.2">
      <c r="A2" s="16"/>
      <c r="B2" s="16"/>
      <c r="F2" s="19"/>
      <c r="G2" s="19"/>
    </row>
    <row r="3" spans="1:9" ht="17.100000000000001" customHeight="1" x14ac:dyDescent="0.15">
      <c r="A3" s="2" t="s">
        <v>140</v>
      </c>
      <c r="B3" s="2" t="s">
        <v>141</v>
      </c>
      <c r="C3" s="2" t="s">
        <v>142</v>
      </c>
      <c r="D3" s="2" t="s">
        <v>143</v>
      </c>
    </row>
    <row r="4" spans="1:9" ht="17.100000000000001" customHeight="1" x14ac:dyDescent="0.15">
      <c r="A4" s="2" t="s">
        <v>144</v>
      </c>
      <c r="B4" s="15" t="s">
        <v>148</v>
      </c>
      <c r="C4" s="14">
        <v>39173</v>
      </c>
      <c r="D4" s="14">
        <v>39987</v>
      </c>
      <c r="G4" s="25"/>
      <c r="H4" s="24"/>
      <c r="I4" s="24"/>
    </row>
    <row r="5" spans="1:9" ht="17.100000000000001" customHeight="1" x14ac:dyDescent="0.15">
      <c r="A5" s="2">
        <v>2</v>
      </c>
      <c r="B5" s="15" t="s">
        <v>149</v>
      </c>
      <c r="C5" s="14">
        <v>39988</v>
      </c>
      <c r="D5" s="14">
        <v>41448</v>
      </c>
      <c r="F5" s="297"/>
      <c r="G5" s="297"/>
    </row>
    <row r="6" spans="1:9" ht="17.100000000000001" customHeight="1" x14ac:dyDescent="0.15">
      <c r="A6" s="2">
        <v>2</v>
      </c>
      <c r="B6" s="15" t="s">
        <v>150</v>
      </c>
      <c r="C6" s="14">
        <v>39988</v>
      </c>
      <c r="D6" s="14">
        <v>41448</v>
      </c>
    </row>
    <row r="7" spans="1:9" ht="17.100000000000001" customHeight="1" x14ac:dyDescent="0.15">
      <c r="A7" s="10">
        <v>3</v>
      </c>
      <c r="B7" s="15" t="s">
        <v>152</v>
      </c>
      <c r="C7" s="14">
        <v>41449</v>
      </c>
      <c r="D7" s="14">
        <v>42058</v>
      </c>
    </row>
    <row r="8" spans="1:9" ht="17.100000000000001" customHeight="1" x14ac:dyDescent="0.15">
      <c r="A8" s="10">
        <v>4</v>
      </c>
      <c r="B8" s="15" t="s">
        <v>153</v>
      </c>
      <c r="C8" s="14">
        <v>42059</v>
      </c>
      <c r="D8" s="14">
        <v>43519</v>
      </c>
    </row>
    <row r="9" spans="1:9" ht="17.100000000000001" customHeight="1" x14ac:dyDescent="0.15">
      <c r="A9" s="10">
        <v>5</v>
      </c>
      <c r="B9" s="15" t="s">
        <v>153</v>
      </c>
      <c r="C9" s="14">
        <v>43520</v>
      </c>
      <c r="D9" s="14">
        <v>44980</v>
      </c>
    </row>
    <row r="10" spans="1:9" ht="17.100000000000001" customHeight="1" x14ac:dyDescent="0.15">
      <c r="A10" s="10">
        <v>6</v>
      </c>
      <c r="B10" s="15" t="s">
        <v>309</v>
      </c>
      <c r="C10" s="14">
        <v>44981</v>
      </c>
      <c r="D10" s="14"/>
    </row>
    <row r="11" spans="1:9" ht="17.100000000000001" customHeight="1" x14ac:dyDescent="0.15">
      <c r="A11" s="10">
        <v>6</v>
      </c>
      <c r="B11" s="15" t="s">
        <v>310</v>
      </c>
      <c r="C11" s="14">
        <v>45017</v>
      </c>
      <c r="D11" s="14">
        <v>45747</v>
      </c>
    </row>
    <row r="12" spans="1:9" ht="17.100000000000001" customHeight="1" x14ac:dyDescent="0.15">
      <c r="A12" s="10">
        <v>7</v>
      </c>
      <c r="B12" s="15" t="s">
        <v>329</v>
      </c>
      <c r="C12" s="14">
        <v>45748</v>
      </c>
      <c r="D12" s="2"/>
    </row>
    <row r="13" spans="1:9" ht="17.100000000000001" customHeight="1" x14ac:dyDescent="0.15">
      <c r="A13" t="s">
        <v>201</v>
      </c>
      <c r="C13" t="s">
        <v>154</v>
      </c>
    </row>
    <row r="14" spans="1:9" ht="17.100000000000001" customHeight="1" x14ac:dyDescent="0.15">
      <c r="C14" t="s">
        <v>308</v>
      </c>
    </row>
    <row r="15" spans="1:9" ht="17.100000000000001" customHeight="1" x14ac:dyDescent="0.15">
      <c r="C15" t="s">
        <v>155</v>
      </c>
    </row>
    <row r="16" spans="1:9" ht="17.100000000000001" customHeight="1" x14ac:dyDescent="0.15">
      <c r="C16" t="s">
        <v>311</v>
      </c>
    </row>
    <row r="18" spans="7:7" x14ac:dyDescent="0.15">
      <c r="G18" s="17"/>
    </row>
  </sheetData>
  <mergeCells count="1">
    <mergeCell ref="F5:G5"/>
  </mergeCells>
  <phoneticPr fontId="2"/>
  <pageMargins left="1.5748031496062993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EE1CE-7701-4A83-8456-9294B63C5982}">
  <dimension ref="A1:J19"/>
  <sheetViews>
    <sheetView view="pageBreakPreview" zoomScaleNormal="100" zoomScaleSheetLayoutView="100" workbookViewId="0"/>
  </sheetViews>
  <sheetFormatPr defaultColWidth="9" defaultRowHeight="13.5" x14ac:dyDescent="0.15"/>
  <cols>
    <col min="1" max="1" width="5.125" style="12" customWidth="1"/>
    <col min="2" max="2" width="15.625" style="12" customWidth="1"/>
    <col min="3" max="3" width="16.25" style="12" customWidth="1"/>
    <col min="4" max="4" width="17.5" style="12" customWidth="1"/>
    <col min="5" max="5" width="9" style="12"/>
    <col min="6" max="6" width="6.5" style="12" customWidth="1"/>
    <col min="7" max="7" width="15.625" style="12" customWidth="1"/>
    <col min="8" max="8" width="16.25" style="12" customWidth="1"/>
    <col min="9" max="9" width="17.5" style="12" customWidth="1"/>
    <col min="10" max="16384" width="9" style="12"/>
  </cols>
  <sheetData>
    <row r="1" spans="1:10" ht="15" customHeight="1" x14ac:dyDescent="0.15">
      <c r="A1" s="19" t="s">
        <v>313</v>
      </c>
      <c r="B1" s="19"/>
      <c r="F1" s="20"/>
      <c r="G1" s="23"/>
      <c r="H1" s="24"/>
      <c r="I1" s="24"/>
      <c r="J1" s="20"/>
    </row>
    <row r="2" spans="1:10" ht="13.5" customHeight="1" x14ac:dyDescent="0.15">
      <c r="A2" s="4"/>
      <c r="B2" s="21"/>
      <c r="F2" s="20"/>
      <c r="G2" s="23"/>
      <c r="H2" s="24"/>
      <c r="I2" s="24"/>
      <c r="J2" s="20"/>
    </row>
    <row r="3" spans="1:10" ht="17.100000000000001" customHeight="1" x14ac:dyDescent="0.15">
      <c r="A3" s="2" t="s">
        <v>140</v>
      </c>
      <c r="B3" s="2" t="s">
        <v>141</v>
      </c>
      <c r="C3" s="2" t="s">
        <v>142</v>
      </c>
      <c r="D3" s="2" t="s">
        <v>143</v>
      </c>
      <c r="F3" s="20"/>
      <c r="G3" s="23"/>
      <c r="H3" s="24"/>
      <c r="I3" s="24"/>
      <c r="J3" s="20"/>
    </row>
    <row r="4" spans="1:10" ht="17.100000000000001" customHeight="1" x14ac:dyDescent="0.15">
      <c r="A4" s="2" t="s">
        <v>144</v>
      </c>
      <c r="B4" s="13" t="s">
        <v>151</v>
      </c>
      <c r="C4" s="14">
        <v>38527</v>
      </c>
      <c r="D4" s="14">
        <v>39987</v>
      </c>
      <c r="F4" s="20"/>
      <c r="G4" s="23"/>
      <c r="H4" s="24"/>
      <c r="I4" s="24"/>
      <c r="J4" s="20"/>
    </row>
    <row r="5" spans="1:10" ht="17.100000000000001" customHeight="1" x14ac:dyDescent="0.15">
      <c r="A5" s="295" t="s">
        <v>201</v>
      </c>
      <c r="B5" s="295"/>
      <c r="C5" t="s">
        <v>307</v>
      </c>
      <c r="F5" s="20"/>
      <c r="G5" s="23"/>
      <c r="H5" s="24"/>
      <c r="I5" s="24"/>
      <c r="J5" s="20"/>
    </row>
    <row r="6" spans="1:10" x14ac:dyDescent="0.15">
      <c r="A6" s="9"/>
      <c r="B6" s="9"/>
      <c r="F6" s="4"/>
      <c r="G6" s="4"/>
      <c r="H6" s="20"/>
      <c r="I6" s="20"/>
      <c r="J6" s="20"/>
    </row>
    <row r="7" spans="1:10" x14ac:dyDescent="0.15">
      <c r="F7" s="22"/>
      <c r="G7" s="22"/>
      <c r="H7" s="20"/>
      <c r="I7" s="20"/>
      <c r="J7" s="20"/>
    </row>
    <row r="8" spans="1:10" ht="17.25" x14ac:dyDescent="0.15">
      <c r="A8" s="19"/>
      <c r="B8" s="19"/>
      <c r="F8" s="20"/>
      <c r="G8" s="20"/>
      <c r="H8" s="20"/>
      <c r="I8" s="20"/>
      <c r="J8" s="20"/>
    </row>
    <row r="9" spans="1:10" ht="12.95" customHeight="1" x14ac:dyDescent="0.15">
      <c r="A9" s="19"/>
      <c r="B9" s="19"/>
      <c r="F9" s="20"/>
      <c r="G9" s="20"/>
      <c r="H9" s="20"/>
      <c r="I9" s="20"/>
      <c r="J9" s="20"/>
    </row>
    <row r="10" spans="1:10" ht="17.25" x14ac:dyDescent="0.15">
      <c r="A10" s="4"/>
      <c r="B10" s="19"/>
      <c r="F10" s="20"/>
      <c r="G10" s="20"/>
      <c r="H10" s="20"/>
      <c r="I10" s="20"/>
      <c r="J10" s="20"/>
    </row>
    <row r="12" spans="1:10" x14ac:dyDescent="0.15">
      <c r="B12" s="25"/>
      <c r="C12" s="26"/>
      <c r="D12" s="26"/>
    </row>
    <row r="13" spans="1:10" x14ac:dyDescent="0.15">
      <c r="B13" s="25"/>
      <c r="C13" s="26"/>
      <c r="D13" s="26"/>
      <c r="G13" s="17"/>
    </row>
    <row r="14" spans="1:10" x14ac:dyDescent="0.15">
      <c r="A14" s="20"/>
      <c r="B14" s="23"/>
      <c r="C14" s="24"/>
      <c r="D14" s="24"/>
    </row>
    <row r="15" spans="1:10" x14ac:dyDescent="0.15">
      <c r="A15" s="20"/>
      <c r="B15" s="23"/>
      <c r="C15" s="24"/>
      <c r="D15" s="24"/>
    </row>
    <row r="16" spans="1:10" x14ac:dyDescent="0.15">
      <c r="A16" s="20"/>
      <c r="B16" s="23"/>
      <c r="C16" s="24"/>
      <c r="D16" s="24"/>
    </row>
    <row r="17" spans="1:4" x14ac:dyDescent="0.15">
      <c r="A17" s="20"/>
      <c r="B17" s="20"/>
      <c r="C17" s="27"/>
      <c r="D17" s="27"/>
    </row>
    <row r="18" spans="1:4" x14ac:dyDescent="0.15">
      <c r="A18" s="20"/>
      <c r="B18" s="20"/>
      <c r="C18" s="27"/>
      <c r="D18" s="27"/>
    </row>
    <row r="19" spans="1:4" x14ac:dyDescent="0.15">
      <c r="A19" s="297"/>
      <c r="B19" s="297"/>
    </row>
  </sheetData>
  <mergeCells count="2">
    <mergeCell ref="A5:B5"/>
    <mergeCell ref="A19:B19"/>
  </mergeCells>
  <phoneticPr fontId="2"/>
  <pageMargins left="1.5748031496062993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A0290-778B-4A10-9C0F-19D3BB96E8F1}">
  <dimension ref="A1:J13"/>
  <sheetViews>
    <sheetView view="pageBreakPreview" zoomScaleNormal="100" zoomScaleSheetLayoutView="100" workbookViewId="0"/>
  </sheetViews>
  <sheetFormatPr defaultColWidth="9" defaultRowHeight="13.5" x14ac:dyDescent="0.15"/>
  <cols>
    <col min="1" max="1" width="5.125" style="12" customWidth="1"/>
    <col min="2" max="2" width="15.625" style="12" customWidth="1"/>
    <col min="3" max="3" width="16.25" style="12" customWidth="1"/>
    <col min="4" max="4" width="17.5" style="12" customWidth="1"/>
    <col min="5" max="5" width="9" style="12"/>
    <col min="6" max="6" width="6.5" style="12" customWidth="1"/>
    <col min="7" max="7" width="15.625" style="12" customWidth="1"/>
    <col min="8" max="8" width="16.25" style="12" customWidth="1"/>
    <col min="9" max="9" width="17.5" style="12" customWidth="1"/>
    <col min="10" max="16384" width="9" style="12"/>
  </cols>
  <sheetData>
    <row r="1" spans="1:10" ht="17.25" customHeight="1" x14ac:dyDescent="0.15">
      <c r="A1" s="19" t="s">
        <v>314</v>
      </c>
      <c r="B1" s="19"/>
      <c r="F1" s="20"/>
      <c r="G1" s="20"/>
      <c r="H1" s="20"/>
      <c r="I1" s="20"/>
      <c r="J1" s="20"/>
    </row>
    <row r="2" spans="1:10" ht="13.5" customHeight="1" x14ac:dyDescent="0.15">
      <c r="A2" s="4"/>
      <c r="B2" s="21"/>
      <c r="F2" s="20"/>
      <c r="G2" s="20"/>
      <c r="H2" s="20"/>
      <c r="I2" s="20"/>
      <c r="J2" s="20"/>
    </row>
    <row r="3" spans="1:10" ht="17.100000000000001" customHeight="1" x14ac:dyDescent="0.15">
      <c r="A3" s="2" t="s">
        <v>140</v>
      </c>
      <c r="B3" s="2" t="s">
        <v>141</v>
      </c>
      <c r="C3" s="2" t="s">
        <v>142</v>
      </c>
      <c r="D3" s="2" t="s">
        <v>143</v>
      </c>
    </row>
    <row r="4" spans="1:10" ht="17.100000000000001" customHeight="1" x14ac:dyDescent="0.15">
      <c r="A4" s="2" t="s">
        <v>144</v>
      </c>
      <c r="B4" s="13" t="s">
        <v>156</v>
      </c>
      <c r="C4" s="207">
        <v>38443</v>
      </c>
      <c r="D4" s="207">
        <v>39951</v>
      </c>
    </row>
    <row r="5" spans="1:10" ht="17.100000000000001" customHeight="1" x14ac:dyDescent="0.15">
      <c r="A5" s="2">
        <v>2</v>
      </c>
      <c r="B5" s="13" t="s">
        <v>157</v>
      </c>
      <c r="C5" s="207">
        <v>39952</v>
      </c>
      <c r="D5" s="207">
        <v>41412</v>
      </c>
      <c r="G5" s="17"/>
    </row>
    <row r="6" spans="1:10" ht="17.100000000000001" customHeight="1" x14ac:dyDescent="0.15">
      <c r="A6" s="10">
        <v>3</v>
      </c>
      <c r="B6" s="15" t="s">
        <v>157</v>
      </c>
      <c r="C6" s="14">
        <v>41413</v>
      </c>
      <c r="D6" s="14">
        <v>41729</v>
      </c>
    </row>
    <row r="7" spans="1:10" ht="17.100000000000001" customHeight="1" x14ac:dyDescent="0.15">
      <c r="A7" s="10">
        <v>4</v>
      </c>
      <c r="B7" s="15" t="s">
        <v>158</v>
      </c>
      <c r="C7" s="14">
        <v>41731</v>
      </c>
      <c r="D7" s="14">
        <v>42873</v>
      </c>
    </row>
    <row r="8" spans="1:10" ht="17.100000000000001" customHeight="1" x14ac:dyDescent="0.15">
      <c r="A8" s="10">
        <v>5</v>
      </c>
      <c r="B8" s="15" t="s">
        <v>158</v>
      </c>
      <c r="C8" s="14">
        <v>42874</v>
      </c>
      <c r="D8" s="14">
        <v>43921</v>
      </c>
    </row>
    <row r="9" spans="1:10" ht="17.100000000000001" customHeight="1" x14ac:dyDescent="0.15">
      <c r="A9" s="10">
        <v>6</v>
      </c>
      <c r="B9" s="10" t="s">
        <v>203</v>
      </c>
      <c r="C9" s="208">
        <v>43922</v>
      </c>
      <c r="D9" s="208">
        <v>43969</v>
      </c>
    </row>
    <row r="10" spans="1:10" ht="17.100000000000001" customHeight="1" x14ac:dyDescent="0.15">
      <c r="A10" s="10">
        <v>7</v>
      </c>
      <c r="B10" s="10" t="s">
        <v>203</v>
      </c>
      <c r="C10" s="208">
        <v>43970</v>
      </c>
      <c r="D10" s="208">
        <v>45064</v>
      </c>
    </row>
    <row r="11" spans="1:10" ht="17.100000000000001" customHeight="1" x14ac:dyDescent="0.15">
      <c r="A11" s="10">
        <v>8</v>
      </c>
      <c r="B11" s="10" t="s">
        <v>203</v>
      </c>
      <c r="C11" s="208">
        <v>45065</v>
      </c>
      <c r="D11" s="208">
        <v>46112</v>
      </c>
    </row>
    <row r="12" spans="1:10" ht="17.100000000000001" customHeight="1" x14ac:dyDescent="0.15">
      <c r="A12" s="10">
        <v>9</v>
      </c>
      <c r="B12" s="10" t="s">
        <v>339</v>
      </c>
      <c r="C12" s="208">
        <v>46113</v>
      </c>
      <c r="D12" s="208"/>
    </row>
    <row r="13" spans="1:10" x14ac:dyDescent="0.15">
      <c r="A13" t="s">
        <v>202</v>
      </c>
      <c r="B13"/>
    </row>
  </sheetData>
  <sheetProtection formatCells="0" insertColumns="0" insertRows="0"/>
  <phoneticPr fontId="2"/>
  <pageMargins left="1.5748031496062993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54F3C-EAEC-498C-BE5F-04CEA0E3D601}">
  <dimension ref="A1:G21"/>
  <sheetViews>
    <sheetView view="pageBreakPreview" zoomScaleNormal="100" zoomScaleSheetLayoutView="100" workbookViewId="0"/>
  </sheetViews>
  <sheetFormatPr defaultRowHeight="13.5" x14ac:dyDescent="0.15"/>
  <cols>
    <col min="1" max="1" width="6" customWidth="1"/>
    <col min="2" max="4" width="18.625" customWidth="1"/>
    <col min="6" max="6" width="6" customWidth="1"/>
    <col min="7" max="9" width="18.625" customWidth="1"/>
  </cols>
  <sheetData>
    <row r="1" spans="1:7" ht="17.25" x14ac:dyDescent="0.2">
      <c r="A1" s="19" t="s">
        <v>159</v>
      </c>
      <c r="B1" s="16"/>
      <c r="F1" s="16"/>
      <c r="G1" s="16"/>
    </row>
    <row r="2" spans="1:7" ht="12.95" customHeight="1" x14ac:dyDescent="0.2">
      <c r="A2" s="16"/>
      <c r="B2" s="16"/>
      <c r="F2" s="16"/>
      <c r="G2" s="16"/>
    </row>
    <row r="3" spans="1:7" ht="17.100000000000001" customHeight="1" x14ac:dyDescent="0.15">
      <c r="A3" s="2" t="s">
        <v>140</v>
      </c>
      <c r="B3" s="2" t="s">
        <v>141</v>
      </c>
      <c r="C3" s="2" t="s">
        <v>142</v>
      </c>
      <c r="D3" s="2" t="s">
        <v>143</v>
      </c>
    </row>
    <row r="4" spans="1:7" ht="17.100000000000001" customHeight="1" x14ac:dyDescent="0.15">
      <c r="A4" s="2" t="s">
        <v>144</v>
      </c>
      <c r="B4" s="209" t="s">
        <v>160</v>
      </c>
      <c r="C4" s="210">
        <v>38489</v>
      </c>
      <c r="D4" s="210">
        <v>38854</v>
      </c>
    </row>
    <row r="5" spans="1:7" ht="17.100000000000001" customHeight="1" x14ac:dyDescent="0.15">
      <c r="A5" s="2">
        <v>2</v>
      </c>
      <c r="B5" s="209" t="s">
        <v>161</v>
      </c>
      <c r="C5" s="210">
        <v>38854</v>
      </c>
      <c r="D5" s="210">
        <v>39219</v>
      </c>
    </row>
    <row r="6" spans="1:7" ht="17.100000000000001" customHeight="1" x14ac:dyDescent="0.15">
      <c r="A6" s="2">
        <v>3</v>
      </c>
      <c r="B6" s="209" t="s">
        <v>162</v>
      </c>
      <c r="C6" s="210">
        <v>39219</v>
      </c>
      <c r="D6" s="210">
        <v>39587</v>
      </c>
    </row>
    <row r="7" spans="1:7" ht="17.100000000000001" customHeight="1" x14ac:dyDescent="0.15">
      <c r="A7" s="2">
        <v>4</v>
      </c>
      <c r="B7" s="209" t="s">
        <v>163</v>
      </c>
      <c r="C7" s="210">
        <v>39587</v>
      </c>
      <c r="D7" s="210">
        <v>39947</v>
      </c>
    </row>
    <row r="8" spans="1:7" ht="17.100000000000001" customHeight="1" x14ac:dyDescent="0.15">
      <c r="A8" s="2">
        <v>5</v>
      </c>
      <c r="B8" s="209" t="s">
        <v>164</v>
      </c>
      <c r="C8" s="210">
        <v>39947</v>
      </c>
      <c r="D8" s="210">
        <v>40312</v>
      </c>
    </row>
    <row r="9" spans="1:7" ht="17.100000000000001" customHeight="1" x14ac:dyDescent="0.15">
      <c r="A9" s="2">
        <v>6</v>
      </c>
      <c r="B9" s="209" t="s">
        <v>165</v>
      </c>
      <c r="C9" s="210">
        <v>40312</v>
      </c>
      <c r="D9" s="210">
        <v>40676</v>
      </c>
    </row>
    <row r="10" spans="1:7" ht="17.100000000000001" customHeight="1" x14ac:dyDescent="0.15">
      <c r="A10" s="2">
        <v>7</v>
      </c>
      <c r="B10" s="209" t="s">
        <v>160</v>
      </c>
      <c r="C10" s="210">
        <v>40676</v>
      </c>
      <c r="D10" s="210">
        <v>41044</v>
      </c>
    </row>
    <row r="11" spans="1:7" ht="17.100000000000001" customHeight="1" x14ac:dyDescent="0.15">
      <c r="A11" s="2">
        <v>8</v>
      </c>
      <c r="B11" s="209" t="s">
        <v>166</v>
      </c>
      <c r="C11" s="210">
        <v>41044</v>
      </c>
      <c r="D11" s="210">
        <v>41387</v>
      </c>
    </row>
    <row r="12" spans="1:7" ht="17.100000000000001" customHeight="1" x14ac:dyDescent="0.15">
      <c r="A12" s="2">
        <v>9</v>
      </c>
      <c r="B12" s="209" t="s">
        <v>167</v>
      </c>
      <c r="C12" s="210">
        <v>41408</v>
      </c>
      <c r="D12" s="210">
        <v>41773</v>
      </c>
    </row>
    <row r="13" spans="1:7" ht="17.100000000000001" customHeight="1" x14ac:dyDescent="0.15">
      <c r="A13" s="2">
        <v>10</v>
      </c>
      <c r="B13" s="209" t="s">
        <v>164</v>
      </c>
      <c r="C13" s="210">
        <v>41773</v>
      </c>
      <c r="D13" s="210">
        <v>42142</v>
      </c>
    </row>
    <row r="14" spans="1:7" ht="17.100000000000001" customHeight="1" x14ac:dyDescent="0.15">
      <c r="A14" s="2">
        <v>11</v>
      </c>
      <c r="B14" s="209" t="s">
        <v>168</v>
      </c>
      <c r="C14" s="210">
        <v>42142</v>
      </c>
      <c r="D14" s="210">
        <v>42503</v>
      </c>
    </row>
    <row r="15" spans="1:7" ht="17.100000000000001" customHeight="1" x14ac:dyDescent="0.15">
      <c r="A15" s="2">
        <v>12</v>
      </c>
      <c r="B15" s="209" t="s">
        <v>169</v>
      </c>
      <c r="C15" s="210">
        <v>42503</v>
      </c>
      <c r="D15" s="210">
        <v>42848</v>
      </c>
    </row>
    <row r="16" spans="1:7" ht="17.100000000000001" customHeight="1" x14ac:dyDescent="0.15">
      <c r="A16" s="2">
        <v>13</v>
      </c>
      <c r="B16" s="209" t="s">
        <v>168</v>
      </c>
      <c r="C16" s="210">
        <v>42871</v>
      </c>
      <c r="D16" s="210">
        <v>43599</v>
      </c>
    </row>
    <row r="17" spans="1:4" ht="17.100000000000001" customHeight="1" x14ac:dyDescent="0.15">
      <c r="A17" s="2">
        <v>14</v>
      </c>
      <c r="B17" s="209" t="s">
        <v>167</v>
      </c>
      <c r="C17" s="210">
        <v>43599</v>
      </c>
      <c r="D17" s="210">
        <v>44309</v>
      </c>
    </row>
    <row r="18" spans="1:4" ht="17.100000000000001" customHeight="1" x14ac:dyDescent="0.15">
      <c r="A18" s="2">
        <v>15</v>
      </c>
      <c r="B18" s="209" t="s">
        <v>233</v>
      </c>
      <c r="C18" s="210">
        <v>44330</v>
      </c>
      <c r="D18" s="210">
        <v>45061</v>
      </c>
    </row>
    <row r="19" spans="1:4" ht="17.100000000000001" customHeight="1" x14ac:dyDescent="0.15">
      <c r="A19" s="2">
        <v>16</v>
      </c>
      <c r="B19" s="209" t="s">
        <v>304</v>
      </c>
      <c r="C19" s="210">
        <v>45061</v>
      </c>
      <c r="D19" s="210">
        <v>45770</v>
      </c>
    </row>
    <row r="20" spans="1:4" ht="17.100000000000001" customHeight="1" x14ac:dyDescent="0.15">
      <c r="A20" s="2">
        <v>17</v>
      </c>
      <c r="B20" s="209" t="s">
        <v>333</v>
      </c>
      <c r="C20" s="210">
        <v>45793</v>
      </c>
      <c r="D20" s="210"/>
    </row>
    <row r="21" spans="1:4" ht="17.100000000000001" customHeight="1" x14ac:dyDescent="0.15">
      <c r="A21" t="s">
        <v>199</v>
      </c>
      <c r="B21" s="211"/>
      <c r="C21" s="212"/>
      <c r="D21" s="212"/>
    </row>
  </sheetData>
  <sheetProtection formatCells="0" insertColumns="0" insertRows="0"/>
  <phoneticPr fontId="2"/>
  <pageMargins left="1.5748031496062993" right="0.19685039370078741" top="0.39370078740157483" bottom="0.39370078740157483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D976C-098D-4265-B671-0567D858962E}">
  <dimension ref="A1:J48"/>
  <sheetViews>
    <sheetView view="pageBreakPreview" zoomScaleNormal="100" zoomScaleSheetLayoutView="100" workbookViewId="0"/>
  </sheetViews>
  <sheetFormatPr defaultRowHeight="13.5" x14ac:dyDescent="0.15"/>
  <cols>
    <col min="2" max="4" width="18.625" customWidth="1"/>
    <col min="5" max="5" width="7.375" customWidth="1"/>
    <col min="7" max="9" width="18.625" customWidth="1"/>
  </cols>
  <sheetData>
    <row r="1" spans="1:10" ht="17.25" x14ac:dyDescent="0.2">
      <c r="A1" s="19" t="s">
        <v>171</v>
      </c>
      <c r="B1" s="16"/>
      <c r="F1" s="19"/>
      <c r="G1" s="19"/>
      <c r="H1" s="4"/>
      <c r="I1" s="4"/>
      <c r="J1" s="4"/>
    </row>
    <row r="2" spans="1:10" ht="13.5" customHeight="1" x14ac:dyDescent="0.2">
      <c r="A2" s="16"/>
      <c r="B2" s="16"/>
      <c r="F2" s="19"/>
      <c r="G2" s="19"/>
      <c r="H2" s="4"/>
      <c r="I2" s="4"/>
      <c r="J2" s="4"/>
    </row>
    <row r="3" spans="1:10" ht="17.100000000000001" customHeight="1" x14ac:dyDescent="0.15">
      <c r="A3" s="2" t="s">
        <v>140</v>
      </c>
      <c r="B3" s="2" t="s">
        <v>141</v>
      </c>
      <c r="C3" s="2" t="s">
        <v>142</v>
      </c>
      <c r="D3" s="2" t="s">
        <v>143</v>
      </c>
      <c r="F3" s="20"/>
      <c r="G3" s="20"/>
      <c r="H3" s="20"/>
      <c r="I3" s="20"/>
      <c r="J3" s="4"/>
    </row>
    <row r="4" spans="1:10" ht="17.100000000000001" customHeight="1" x14ac:dyDescent="0.15">
      <c r="A4" s="2" t="s">
        <v>144</v>
      </c>
      <c r="B4" s="209" t="s">
        <v>172</v>
      </c>
      <c r="C4" s="210">
        <v>38489</v>
      </c>
      <c r="D4" s="210">
        <v>38854</v>
      </c>
      <c r="F4" s="20"/>
      <c r="G4" s="211"/>
      <c r="H4" s="213"/>
      <c r="I4" s="213"/>
      <c r="J4" s="4"/>
    </row>
    <row r="5" spans="1:10" ht="17.100000000000001" customHeight="1" x14ac:dyDescent="0.15">
      <c r="A5" s="2">
        <v>2</v>
      </c>
      <c r="B5" s="209" t="s">
        <v>170</v>
      </c>
      <c r="C5" s="210">
        <v>38854</v>
      </c>
      <c r="D5" s="210">
        <v>39219</v>
      </c>
      <c r="F5" s="20"/>
      <c r="G5" s="211"/>
      <c r="H5" s="214"/>
      <c r="I5" s="214"/>
      <c r="J5" s="4"/>
    </row>
    <row r="6" spans="1:10" ht="17.100000000000001" customHeight="1" x14ac:dyDescent="0.15">
      <c r="A6" s="2">
        <v>3</v>
      </c>
      <c r="B6" s="209" t="s">
        <v>173</v>
      </c>
      <c r="C6" s="210">
        <v>39219</v>
      </c>
      <c r="D6" s="210">
        <v>39587</v>
      </c>
      <c r="F6" s="20"/>
      <c r="G6" s="211"/>
      <c r="H6" s="214"/>
      <c r="I6" s="214"/>
      <c r="J6" s="4"/>
    </row>
    <row r="7" spans="1:10" ht="17.100000000000001" customHeight="1" x14ac:dyDescent="0.15">
      <c r="A7" s="2">
        <v>4</v>
      </c>
      <c r="B7" s="209" t="s">
        <v>174</v>
      </c>
      <c r="C7" s="210">
        <v>39587</v>
      </c>
      <c r="D7" s="210">
        <v>39947</v>
      </c>
      <c r="F7" s="20"/>
      <c r="G7" s="211"/>
      <c r="H7" s="214"/>
      <c r="I7" s="214"/>
      <c r="J7" s="4"/>
    </row>
    <row r="8" spans="1:10" ht="17.100000000000001" customHeight="1" x14ac:dyDescent="0.15">
      <c r="A8" s="2">
        <v>5</v>
      </c>
      <c r="B8" s="209" t="s">
        <v>165</v>
      </c>
      <c r="C8" s="210">
        <v>39947</v>
      </c>
      <c r="D8" s="210">
        <v>40312</v>
      </c>
      <c r="F8" s="20"/>
      <c r="G8" s="211"/>
      <c r="H8" s="214"/>
      <c r="I8" s="214"/>
      <c r="J8" s="4"/>
    </row>
    <row r="9" spans="1:10" ht="17.100000000000001" customHeight="1" x14ac:dyDescent="0.15">
      <c r="A9" s="2">
        <v>6</v>
      </c>
      <c r="B9" s="209" t="s">
        <v>175</v>
      </c>
      <c r="C9" s="210">
        <v>40312</v>
      </c>
      <c r="D9" s="210">
        <v>40676</v>
      </c>
      <c r="F9" s="20"/>
      <c r="G9" s="211"/>
      <c r="H9" s="214"/>
      <c r="I9" s="214"/>
      <c r="J9" s="4"/>
    </row>
    <row r="10" spans="1:10" ht="17.100000000000001" customHeight="1" x14ac:dyDescent="0.15">
      <c r="A10" s="2">
        <v>7</v>
      </c>
      <c r="B10" s="209" t="s">
        <v>167</v>
      </c>
      <c r="C10" s="210">
        <v>40676</v>
      </c>
      <c r="D10" s="210">
        <v>41044</v>
      </c>
      <c r="F10" s="20"/>
      <c r="G10" s="211"/>
      <c r="H10" s="214"/>
      <c r="I10" s="214"/>
      <c r="J10" s="4"/>
    </row>
    <row r="11" spans="1:10" ht="17.100000000000001" customHeight="1" x14ac:dyDescent="0.15">
      <c r="A11" s="2">
        <v>8</v>
      </c>
      <c r="B11" s="209" t="s">
        <v>176</v>
      </c>
      <c r="C11" s="210">
        <v>41044</v>
      </c>
      <c r="D11" s="210">
        <v>41387</v>
      </c>
      <c r="F11" s="20"/>
      <c r="G11" s="211"/>
      <c r="H11" s="214"/>
      <c r="I11" s="214"/>
      <c r="J11" s="4"/>
    </row>
    <row r="12" spans="1:10" ht="17.100000000000001" customHeight="1" x14ac:dyDescent="0.15">
      <c r="A12" s="2">
        <v>9</v>
      </c>
      <c r="B12" s="209" t="s">
        <v>177</v>
      </c>
      <c r="C12" s="210">
        <v>41408</v>
      </c>
      <c r="D12" s="210">
        <v>41773</v>
      </c>
      <c r="F12" s="20"/>
      <c r="G12" s="211"/>
      <c r="H12" s="214"/>
      <c r="I12" s="214"/>
      <c r="J12" s="4"/>
    </row>
    <row r="13" spans="1:10" ht="17.100000000000001" customHeight="1" x14ac:dyDescent="0.15">
      <c r="A13" s="2">
        <v>10</v>
      </c>
      <c r="B13" s="209" t="s">
        <v>178</v>
      </c>
      <c r="C13" s="210">
        <v>41773</v>
      </c>
      <c r="D13" s="210">
        <v>42142</v>
      </c>
      <c r="F13" s="20"/>
      <c r="G13" s="211"/>
      <c r="H13" s="214"/>
      <c r="I13" s="214"/>
      <c r="J13" s="4"/>
    </row>
    <row r="14" spans="1:10" ht="17.100000000000001" customHeight="1" x14ac:dyDescent="0.15">
      <c r="A14" s="2">
        <v>11</v>
      </c>
      <c r="B14" s="209" t="s">
        <v>179</v>
      </c>
      <c r="C14" s="210">
        <v>42142</v>
      </c>
      <c r="D14" s="210">
        <v>42503</v>
      </c>
      <c r="F14" s="20"/>
      <c r="G14" s="211"/>
      <c r="H14" s="214"/>
      <c r="I14" s="214"/>
      <c r="J14" s="4"/>
    </row>
    <row r="15" spans="1:10" ht="17.100000000000001" customHeight="1" x14ac:dyDescent="0.15">
      <c r="A15" s="2">
        <v>12</v>
      </c>
      <c r="B15" s="209" t="s">
        <v>180</v>
      </c>
      <c r="C15" s="210">
        <v>42503</v>
      </c>
      <c r="D15" s="210">
        <v>42848</v>
      </c>
      <c r="F15" s="20"/>
      <c r="G15" s="211"/>
      <c r="H15" s="214"/>
      <c r="I15" s="214"/>
      <c r="J15" s="4"/>
    </row>
    <row r="16" spans="1:10" ht="17.100000000000001" customHeight="1" x14ac:dyDescent="0.15">
      <c r="A16" s="2">
        <v>13</v>
      </c>
      <c r="B16" s="209" t="s">
        <v>180</v>
      </c>
      <c r="C16" s="210">
        <v>42871</v>
      </c>
      <c r="D16" s="210" t="s">
        <v>282</v>
      </c>
      <c r="F16" s="20"/>
      <c r="G16" s="211"/>
      <c r="H16" s="214"/>
      <c r="I16" s="214"/>
      <c r="J16" s="4"/>
    </row>
    <row r="17" spans="1:10" ht="17.100000000000001" customHeight="1" x14ac:dyDescent="0.15">
      <c r="A17" s="2">
        <v>14</v>
      </c>
      <c r="B17" s="209" t="s">
        <v>198</v>
      </c>
      <c r="C17" s="210" t="s">
        <v>282</v>
      </c>
      <c r="D17" s="210">
        <v>44309</v>
      </c>
      <c r="F17" s="20"/>
      <c r="G17" s="211"/>
      <c r="H17" s="214"/>
      <c r="I17" s="214"/>
      <c r="J17" s="4"/>
    </row>
    <row r="18" spans="1:10" ht="17.100000000000001" customHeight="1" x14ac:dyDescent="0.15">
      <c r="A18" s="2">
        <v>15</v>
      </c>
      <c r="B18" s="209" t="s">
        <v>234</v>
      </c>
      <c r="C18" s="210">
        <v>44330</v>
      </c>
      <c r="D18" s="210">
        <v>44886</v>
      </c>
      <c r="F18" s="12"/>
      <c r="G18" s="215"/>
      <c r="H18" s="17"/>
      <c r="I18" s="17"/>
    </row>
    <row r="19" spans="1:10" ht="17.100000000000001" customHeight="1" x14ac:dyDescent="0.15">
      <c r="A19" s="2">
        <v>16</v>
      </c>
      <c r="B19" s="209" t="s">
        <v>305</v>
      </c>
      <c r="C19" s="210">
        <v>44886</v>
      </c>
      <c r="D19" s="210">
        <v>45061</v>
      </c>
      <c r="F19" s="12"/>
      <c r="G19" s="215"/>
      <c r="H19" s="17"/>
      <c r="I19" s="17"/>
    </row>
    <row r="20" spans="1:10" ht="17.100000000000001" customHeight="1" x14ac:dyDescent="0.15">
      <c r="A20" s="2">
        <v>17</v>
      </c>
      <c r="B20" s="209" t="s">
        <v>306</v>
      </c>
      <c r="C20" s="210">
        <v>45061</v>
      </c>
      <c r="D20" s="210">
        <v>45427</v>
      </c>
      <c r="F20" s="12"/>
      <c r="G20" s="215"/>
      <c r="H20" s="17"/>
      <c r="I20" s="17"/>
    </row>
    <row r="21" spans="1:10" ht="17.100000000000001" customHeight="1" x14ac:dyDescent="0.15">
      <c r="A21" s="2">
        <v>18</v>
      </c>
      <c r="B21" s="209" t="s">
        <v>326</v>
      </c>
      <c r="C21" s="210">
        <v>45427</v>
      </c>
      <c r="D21" s="210">
        <v>45770</v>
      </c>
      <c r="F21" s="12"/>
      <c r="G21" s="215"/>
      <c r="H21" s="17"/>
      <c r="I21" s="17"/>
    </row>
    <row r="22" spans="1:10" ht="17.100000000000001" customHeight="1" x14ac:dyDescent="0.15">
      <c r="A22" s="2">
        <v>19</v>
      </c>
      <c r="B22" s="209" t="s">
        <v>334</v>
      </c>
      <c r="C22" s="210">
        <v>45793</v>
      </c>
      <c r="D22" s="216"/>
      <c r="F22" s="12"/>
      <c r="G22" s="215"/>
      <c r="H22" s="17"/>
      <c r="I22" s="17"/>
    </row>
    <row r="23" spans="1:10" ht="17.100000000000001" customHeight="1" x14ac:dyDescent="0.2">
      <c r="A23" s="4" t="s">
        <v>199</v>
      </c>
      <c r="B23" s="28"/>
      <c r="F23" s="20"/>
      <c r="G23" s="211"/>
      <c r="H23" s="214"/>
      <c r="I23" s="214"/>
      <c r="J23" s="4"/>
    </row>
    <row r="24" spans="1:10" ht="17.25" x14ac:dyDescent="0.2">
      <c r="A24" s="28"/>
      <c r="B24" s="28"/>
      <c r="F24" s="20"/>
      <c r="G24" s="211"/>
      <c r="H24" s="214"/>
      <c r="I24" s="214"/>
      <c r="J24" s="4"/>
    </row>
    <row r="25" spans="1:10" ht="17.25" x14ac:dyDescent="0.2">
      <c r="A25" s="28"/>
      <c r="B25" s="28"/>
      <c r="F25" s="20"/>
      <c r="G25" s="211"/>
      <c r="H25" s="214"/>
      <c r="I25" s="214"/>
      <c r="J25" s="4"/>
    </row>
    <row r="26" spans="1:10" ht="17.25" x14ac:dyDescent="0.2">
      <c r="A26" s="28"/>
      <c r="B26" s="28"/>
      <c r="F26" s="20"/>
      <c r="G26" s="211"/>
      <c r="H26" s="214"/>
      <c r="I26" s="214"/>
      <c r="J26" s="4"/>
    </row>
    <row r="27" spans="1:10" ht="17.25" x14ac:dyDescent="0.2">
      <c r="A27" s="28"/>
      <c r="B27" s="28"/>
      <c r="F27" s="20"/>
      <c r="G27" s="211"/>
      <c r="H27" s="214"/>
      <c r="I27" s="214"/>
      <c r="J27" s="4"/>
    </row>
    <row r="28" spans="1:10" ht="17.25" x14ac:dyDescent="0.2">
      <c r="A28" s="28"/>
      <c r="B28" s="28"/>
      <c r="F28" s="20"/>
      <c r="G28" s="211"/>
      <c r="H28" s="214"/>
      <c r="I28" s="214"/>
      <c r="J28" s="4"/>
    </row>
    <row r="29" spans="1:10" ht="17.25" x14ac:dyDescent="0.2">
      <c r="A29" s="28"/>
      <c r="B29" s="28"/>
      <c r="F29" s="20"/>
      <c r="G29" s="211"/>
      <c r="H29" s="214"/>
      <c r="I29" s="4"/>
      <c r="J29" s="4"/>
    </row>
    <row r="30" spans="1:10" ht="17.25" x14ac:dyDescent="0.2">
      <c r="A30" s="28"/>
      <c r="B30" s="28"/>
      <c r="F30" s="20"/>
      <c r="G30" s="211"/>
      <c r="H30" s="4"/>
      <c r="I30" s="214"/>
      <c r="J30" s="4"/>
    </row>
    <row r="31" spans="1:10" ht="17.25" x14ac:dyDescent="0.2">
      <c r="A31" s="28"/>
      <c r="B31" s="28"/>
      <c r="F31" s="20"/>
      <c r="G31" s="211"/>
      <c r="H31" s="214"/>
      <c r="I31" s="214"/>
      <c r="J31" s="4"/>
    </row>
    <row r="32" spans="1:10" ht="17.25" x14ac:dyDescent="0.2">
      <c r="A32" s="28"/>
      <c r="B32" s="28"/>
      <c r="F32" s="20"/>
      <c r="G32" s="211"/>
      <c r="H32" s="214"/>
      <c r="I32" s="214"/>
      <c r="J32" s="4"/>
    </row>
    <row r="33" spans="1:10" ht="17.25" x14ac:dyDescent="0.2">
      <c r="A33" s="28"/>
      <c r="B33" s="28"/>
      <c r="F33" s="20"/>
      <c r="G33" s="211"/>
      <c r="H33" s="214"/>
      <c r="I33" s="214"/>
      <c r="J33" s="4"/>
    </row>
    <row r="34" spans="1:10" ht="17.25" x14ac:dyDescent="0.2">
      <c r="A34" s="28"/>
      <c r="B34" s="28"/>
      <c r="F34" s="20"/>
      <c r="G34" s="211"/>
      <c r="H34" s="214"/>
      <c r="I34" s="214"/>
      <c r="J34" s="4"/>
    </row>
    <row r="35" spans="1:10" ht="17.25" x14ac:dyDescent="0.2">
      <c r="A35" s="28"/>
      <c r="B35" s="28"/>
      <c r="F35" s="20"/>
      <c r="G35" s="211"/>
      <c r="H35" s="214"/>
      <c r="I35" s="214"/>
      <c r="J35" s="4"/>
    </row>
    <row r="36" spans="1:10" ht="17.25" x14ac:dyDescent="0.2">
      <c r="A36" s="28"/>
      <c r="B36" s="28"/>
      <c r="F36" s="20"/>
      <c r="G36" s="211"/>
      <c r="H36" s="214"/>
      <c r="I36" s="214"/>
      <c r="J36" s="4"/>
    </row>
    <row r="37" spans="1:10" ht="17.25" x14ac:dyDescent="0.2">
      <c r="A37" s="28"/>
      <c r="B37" s="28"/>
      <c r="F37" s="20"/>
      <c r="G37" s="211"/>
      <c r="H37" s="214"/>
      <c r="I37" s="214"/>
      <c r="J37" s="4"/>
    </row>
    <row r="38" spans="1:10" ht="17.25" x14ac:dyDescent="0.2">
      <c r="A38" s="28"/>
      <c r="B38" s="28"/>
      <c r="F38" s="20"/>
      <c r="G38" s="211"/>
      <c r="H38" s="214"/>
      <c r="I38" s="214"/>
      <c r="J38" s="4"/>
    </row>
    <row r="39" spans="1:10" ht="17.25" x14ac:dyDescent="0.2">
      <c r="A39" s="28"/>
      <c r="B39" s="28"/>
      <c r="F39" s="20"/>
      <c r="G39" s="211"/>
      <c r="H39" s="214"/>
      <c r="I39" s="214"/>
      <c r="J39" s="4"/>
    </row>
    <row r="40" spans="1:10" ht="17.25" x14ac:dyDescent="0.2">
      <c r="A40" s="28"/>
      <c r="B40" s="28"/>
      <c r="F40" s="20"/>
      <c r="G40" s="211"/>
      <c r="H40" s="214"/>
      <c r="I40" s="214"/>
      <c r="J40" s="4"/>
    </row>
    <row r="41" spans="1:10" ht="17.25" x14ac:dyDescent="0.2">
      <c r="A41" s="28"/>
      <c r="B41" s="28"/>
      <c r="F41" s="20"/>
      <c r="G41" s="211"/>
      <c r="H41" s="214"/>
      <c r="I41" s="214"/>
      <c r="J41" s="4"/>
    </row>
    <row r="42" spans="1:10" ht="17.25" x14ac:dyDescent="0.2">
      <c r="A42" s="28"/>
      <c r="B42" s="28"/>
      <c r="F42" s="20"/>
      <c r="G42" s="211"/>
      <c r="H42" s="214"/>
      <c r="I42" s="214"/>
      <c r="J42" s="4"/>
    </row>
    <row r="43" spans="1:10" ht="17.25" x14ac:dyDescent="0.2">
      <c r="A43" s="28"/>
      <c r="B43" s="28"/>
      <c r="F43" s="20"/>
      <c r="G43" s="211"/>
      <c r="H43" s="214"/>
      <c r="I43" s="214"/>
      <c r="J43" s="4"/>
    </row>
    <row r="44" spans="1:10" ht="17.25" x14ac:dyDescent="0.2">
      <c r="A44" s="28"/>
      <c r="B44" s="28"/>
      <c r="F44" s="20"/>
      <c r="G44" s="211"/>
      <c r="H44" s="214"/>
      <c r="I44" s="214"/>
      <c r="J44" s="4"/>
    </row>
    <row r="45" spans="1:10" ht="17.25" x14ac:dyDescent="0.2">
      <c r="A45" s="28"/>
      <c r="B45" s="28"/>
      <c r="F45" s="20"/>
      <c r="G45" s="211"/>
      <c r="H45" s="214"/>
      <c r="I45" s="214"/>
      <c r="J45" s="4"/>
    </row>
    <row r="46" spans="1:10" ht="17.25" x14ac:dyDescent="0.2">
      <c r="A46" s="28"/>
      <c r="B46" s="28"/>
      <c r="F46" s="20"/>
      <c r="G46" s="211"/>
      <c r="H46" s="214"/>
      <c r="I46" s="214"/>
      <c r="J46" s="4"/>
    </row>
    <row r="47" spans="1:10" ht="17.25" x14ac:dyDescent="0.2">
      <c r="A47" s="28"/>
      <c r="B47" s="28"/>
      <c r="F47" s="20"/>
      <c r="G47" s="211"/>
      <c r="H47" s="214"/>
      <c r="I47" s="214"/>
      <c r="J47" s="4"/>
    </row>
    <row r="48" spans="1:10" ht="17.25" x14ac:dyDescent="0.2">
      <c r="A48" s="28"/>
      <c r="B48" s="28"/>
      <c r="F48" s="20"/>
      <c r="G48" s="211"/>
      <c r="H48" s="214"/>
      <c r="I48" s="214"/>
      <c r="J48" s="4"/>
    </row>
  </sheetData>
  <phoneticPr fontId="2"/>
  <pageMargins left="1.5748031496062993" right="0.19685039370078741" top="0.39370078740157483" bottom="0.39370078740157483" header="0.51181102362204722" footer="0.51181102362204722"/>
  <pageSetup paperSize="9" orientation="landscape" r:id="rId1"/>
  <headerFooter scaleWithDoc="0" alignWithMargins="0">
    <oddFooter>&amp;A</oddFooter>
  </headerFooter>
  <rowBreaks count="1" manualBreakCount="1">
    <brk id="48" max="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2D3A-899B-40B1-8566-7C4B4021279F}">
  <dimension ref="A1:J32"/>
  <sheetViews>
    <sheetView view="pageBreakPreview" zoomScaleNormal="100" zoomScaleSheetLayoutView="100" workbookViewId="0"/>
  </sheetViews>
  <sheetFormatPr defaultRowHeight="13.5" x14ac:dyDescent="0.15"/>
  <cols>
    <col min="2" max="9" width="8.75" customWidth="1"/>
    <col min="10" max="10" width="4.625" customWidth="1"/>
  </cols>
  <sheetData>
    <row r="1" spans="1:9" ht="17.25" x14ac:dyDescent="0.2">
      <c r="A1" s="19" t="s">
        <v>315</v>
      </c>
      <c r="B1" s="16"/>
    </row>
    <row r="2" spans="1:9" ht="12.95" customHeight="1" x14ac:dyDescent="0.2">
      <c r="A2" s="16"/>
      <c r="B2" s="16"/>
    </row>
    <row r="3" spans="1:9" ht="17.100000000000001" customHeight="1" x14ac:dyDescent="0.15">
      <c r="F3" t="s">
        <v>285</v>
      </c>
      <c r="I3" s="61" t="s">
        <v>284</v>
      </c>
    </row>
    <row r="4" spans="1:9" ht="17.100000000000001" customHeight="1" x14ac:dyDescent="0.15">
      <c r="A4" s="298" t="s">
        <v>83</v>
      </c>
      <c r="B4" s="299" t="s">
        <v>181</v>
      </c>
      <c r="C4" s="299"/>
      <c r="D4" s="299"/>
      <c r="E4" s="299"/>
      <c r="F4" s="299"/>
      <c r="G4" s="299"/>
      <c r="H4" s="299"/>
      <c r="I4" s="34" t="s">
        <v>181</v>
      </c>
    </row>
    <row r="5" spans="1:9" ht="17.100000000000001" customHeight="1" x14ac:dyDescent="0.15">
      <c r="A5" s="298"/>
      <c r="B5" s="298" t="s">
        <v>56</v>
      </c>
      <c r="C5" s="299" t="s">
        <v>184</v>
      </c>
      <c r="D5" s="299"/>
      <c r="E5" s="299"/>
      <c r="F5" s="217" t="s">
        <v>185</v>
      </c>
      <c r="G5" s="217" t="s">
        <v>139</v>
      </c>
      <c r="H5" s="218" t="s">
        <v>186</v>
      </c>
      <c r="I5" s="219" t="s">
        <v>187</v>
      </c>
    </row>
    <row r="6" spans="1:9" ht="17.100000000000001" customHeight="1" x14ac:dyDescent="0.15">
      <c r="A6" s="298"/>
      <c r="B6" s="298"/>
      <c r="C6" s="298" t="s">
        <v>68</v>
      </c>
      <c r="D6" s="220" t="s">
        <v>188</v>
      </c>
      <c r="E6" s="298" t="s">
        <v>189</v>
      </c>
      <c r="G6" s="54"/>
      <c r="H6" s="54"/>
      <c r="I6" s="219" t="s">
        <v>190</v>
      </c>
    </row>
    <row r="7" spans="1:9" ht="17.100000000000001" customHeight="1" x14ac:dyDescent="0.15">
      <c r="A7" s="298"/>
      <c r="B7" s="298"/>
      <c r="C7" s="300"/>
      <c r="D7" s="221" t="s">
        <v>191</v>
      </c>
      <c r="E7" s="298"/>
      <c r="F7" s="222" t="s">
        <v>192</v>
      </c>
      <c r="G7" s="221" t="s">
        <v>192</v>
      </c>
      <c r="H7" s="221" t="s">
        <v>193</v>
      </c>
      <c r="I7" s="38" t="s">
        <v>194</v>
      </c>
    </row>
    <row r="8" spans="1:9" ht="17.100000000000001" customHeight="1" x14ac:dyDescent="0.15">
      <c r="A8" s="33" t="s">
        <v>195</v>
      </c>
      <c r="B8" s="1">
        <v>996</v>
      </c>
      <c r="C8" s="1">
        <v>809</v>
      </c>
      <c r="D8" s="1">
        <v>383</v>
      </c>
      <c r="E8" s="1">
        <v>426</v>
      </c>
      <c r="F8" s="1">
        <v>6</v>
      </c>
      <c r="G8" s="1">
        <v>3</v>
      </c>
      <c r="H8" s="1">
        <v>178</v>
      </c>
      <c r="I8" s="223">
        <v>84</v>
      </c>
    </row>
    <row r="9" spans="1:9" ht="17.100000000000001" customHeight="1" x14ac:dyDescent="0.15">
      <c r="A9" s="33" t="s">
        <v>239</v>
      </c>
      <c r="B9" s="1">
        <v>982</v>
      </c>
      <c r="C9" s="1">
        <v>800</v>
      </c>
      <c r="D9" s="1">
        <v>380</v>
      </c>
      <c r="E9" s="1">
        <v>420</v>
      </c>
      <c r="F9" s="1">
        <v>6</v>
      </c>
      <c r="G9" s="1">
        <v>3</v>
      </c>
      <c r="H9" s="1">
        <v>173</v>
      </c>
      <c r="I9" s="223">
        <v>85.8</v>
      </c>
    </row>
    <row r="10" spans="1:9" ht="17.100000000000001" customHeight="1" x14ac:dyDescent="0.15">
      <c r="A10" s="33" t="s">
        <v>196</v>
      </c>
      <c r="B10" s="1">
        <v>943</v>
      </c>
      <c r="C10" s="1">
        <v>768</v>
      </c>
      <c r="D10" s="1">
        <v>383</v>
      </c>
      <c r="E10" s="1">
        <v>385</v>
      </c>
      <c r="F10" s="1">
        <v>6</v>
      </c>
      <c r="G10" s="1">
        <v>3</v>
      </c>
      <c r="H10" s="1">
        <v>166</v>
      </c>
      <c r="I10" s="223">
        <v>90.3</v>
      </c>
    </row>
    <row r="11" spans="1:9" ht="17.100000000000001" customHeight="1" x14ac:dyDescent="0.15">
      <c r="A11" s="33" t="s">
        <v>113</v>
      </c>
      <c r="B11" s="1">
        <v>892</v>
      </c>
      <c r="C11" s="1">
        <v>722</v>
      </c>
      <c r="D11" s="1">
        <v>374</v>
      </c>
      <c r="E11" s="1">
        <v>348</v>
      </c>
      <c r="F11" s="1">
        <v>6</v>
      </c>
      <c r="G11" s="1">
        <v>3</v>
      </c>
      <c r="H11" s="1">
        <v>161</v>
      </c>
      <c r="I11" s="223">
        <v>96.9</v>
      </c>
    </row>
    <row r="12" spans="1:9" ht="17.100000000000001" customHeight="1" x14ac:dyDescent="0.15">
      <c r="A12" s="33" t="s">
        <v>114</v>
      </c>
      <c r="B12" s="1">
        <v>880</v>
      </c>
      <c r="C12" s="1">
        <v>680</v>
      </c>
      <c r="D12" s="1">
        <v>358</v>
      </c>
      <c r="E12" s="1">
        <v>332</v>
      </c>
      <c r="F12" s="1">
        <v>6</v>
      </c>
      <c r="G12" s="1">
        <v>3</v>
      </c>
      <c r="H12" s="1">
        <v>181</v>
      </c>
      <c r="I12" s="223">
        <v>99</v>
      </c>
    </row>
    <row r="13" spans="1:9" ht="17.100000000000001" customHeight="1" x14ac:dyDescent="0.15">
      <c r="A13" s="33" t="s">
        <v>115</v>
      </c>
      <c r="B13" s="1">
        <v>871</v>
      </c>
      <c r="C13" s="1">
        <v>677</v>
      </c>
      <c r="D13" s="1">
        <v>353</v>
      </c>
      <c r="E13" s="1">
        <v>324</v>
      </c>
      <c r="F13" s="1">
        <v>6</v>
      </c>
      <c r="G13" s="1">
        <v>3</v>
      </c>
      <c r="H13" s="1">
        <v>185</v>
      </c>
      <c r="I13" s="223">
        <f>86909/B13</f>
        <v>99.780711825487941</v>
      </c>
    </row>
    <row r="14" spans="1:9" ht="17.100000000000001" customHeight="1" x14ac:dyDescent="0.15">
      <c r="A14" s="33" t="s">
        <v>116</v>
      </c>
      <c r="B14" s="1">
        <v>882</v>
      </c>
      <c r="C14" s="1">
        <v>688</v>
      </c>
      <c r="D14" s="1">
        <v>351</v>
      </c>
      <c r="E14" s="1">
        <v>337</v>
      </c>
      <c r="F14" s="1">
        <v>6</v>
      </c>
      <c r="G14" s="1">
        <v>3</v>
      </c>
      <c r="H14" s="1">
        <v>185</v>
      </c>
      <c r="I14" s="223">
        <v>98.5</v>
      </c>
    </row>
    <row r="15" spans="1:9" ht="17.100000000000001" customHeight="1" x14ac:dyDescent="0.15">
      <c r="A15" s="33" t="s">
        <v>240</v>
      </c>
      <c r="B15" s="1">
        <f>SUM(H15,G15,F15,C15)</f>
        <v>871</v>
      </c>
      <c r="C15" s="1">
        <v>681</v>
      </c>
      <c r="D15" s="1">
        <v>346</v>
      </c>
      <c r="E15" s="1">
        <v>335</v>
      </c>
      <c r="F15" s="1">
        <v>6</v>
      </c>
      <c r="G15" s="1">
        <v>3</v>
      </c>
      <c r="H15" s="1">
        <v>181</v>
      </c>
      <c r="I15" s="223">
        <v>99.8</v>
      </c>
    </row>
    <row r="16" spans="1:9" ht="17.100000000000001" customHeight="1" x14ac:dyDescent="0.15">
      <c r="A16" s="33" t="s">
        <v>241</v>
      </c>
      <c r="B16" s="1">
        <v>851</v>
      </c>
      <c r="C16" s="1">
        <v>662</v>
      </c>
      <c r="D16" s="1">
        <v>341</v>
      </c>
      <c r="E16" s="1">
        <v>321</v>
      </c>
      <c r="F16" s="1">
        <v>6</v>
      </c>
      <c r="G16" s="1">
        <v>3</v>
      </c>
      <c r="H16" s="1">
        <v>180</v>
      </c>
      <c r="I16" s="223">
        <v>102.1</v>
      </c>
    </row>
    <row r="17" spans="1:10" ht="17.100000000000001" customHeight="1" x14ac:dyDescent="0.15">
      <c r="A17" s="33" t="s">
        <v>242</v>
      </c>
      <c r="B17" s="58">
        <v>533</v>
      </c>
      <c r="C17" s="58">
        <v>346</v>
      </c>
      <c r="D17" s="58">
        <v>346</v>
      </c>
      <c r="E17" s="58">
        <v>0</v>
      </c>
      <c r="F17" s="58">
        <v>6</v>
      </c>
      <c r="G17" s="58">
        <v>3</v>
      </c>
      <c r="H17" s="58">
        <v>178</v>
      </c>
      <c r="I17" s="224">
        <v>163.09005628517824</v>
      </c>
    </row>
    <row r="18" spans="1:10" ht="17.100000000000001" customHeight="1" x14ac:dyDescent="0.15">
      <c r="A18" s="33" t="s">
        <v>131</v>
      </c>
      <c r="B18" s="58">
        <v>524</v>
      </c>
      <c r="C18" s="58">
        <v>338</v>
      </c>
      <c r="D18" s="58">
        <v>346</v>
      </c>
      <c r="E18" s="58">
        <v>0</v>
      </c>
      <c r="F18" s="58">
        <v>6</v>
      </c>
      <c r="G18" s="58">
        <v>3</v>
      </c>
      <c r="H18" s="58">
        <v>177</v>
      </c>
      <c r="I18" s="224">
        <f>87155/B18</f>
        <v>166.32633587786259</v>
      </c>
    </row>
    <row r="19" spans="1:10" ht="17.100000000000001" customHeight="1" x14ac:dyDescent="0.15">
      <c r="A19" s="33" t="s">
        <v>132</v>
      </c>
      <c r="B19" s="58">
        <v>523</v>
      </c>
      <c r="C19" s="58">
        <v>336</v>
      </c>
      <c r="D19" s="58">
        <v>336</v>
      </c>
      <c r="E19" s="58">
        <v>0</v>
      </c>
      <c r="F19" s="58">
        <v>6</v>
      </c>
      <c r="G19" s="58">
        <v>3</v>
      </c>
      <c r="H19" s="58">
        <v>178</v>
      </c>
      <c r="I19" s="224">
        <v>166.7</v>
      </c>
    </row>
    <row r="20" spans="1:10" ht="17.100000000000001" customHeight="1" x14ac:dyDescent="0.15">
      <c r="A20" s="33" t="s">
        <v>243</v>
      </c>
      <c r="B20" s="57">
        <v>524</v>
      </c>
      <c r="C20" s="57">
        <v>344</v>
      </c>
      <c r="D20" s="57">
        <v>344</v>
      </c>
      <c r="E20" s="57">
        <v>0</v>
      </c>
      <c r="F20" s="57">
        <v>6</v>
      </c>
      <c r="G20" s="57">
        <v>3</v>
      </c>
      <c r="H20" s="57">
        <v>171</v>
      </c>
      <c r="I20" s="225">
        <v>167.1</v>
      </c>
    </row>
    <row r="21" spans="1:10" ht="17.100000000000001" customHeight="1" x14ac:dyDescent="0.15">
      <c r="A21" s="33" t="s">
        <v>244</v>
      </c>
      <c r="B21" s="57">
        <v>519</v>
      </c>
      <c r="C21" s="57">
        <v>342</v>
      </c>
      <c r="D21" s="57">
        <v>342</v>
      </c>
      <c r="E21" s="57">
        <v>0</v>
      </c>
      <c r="F21" s="57">
        <v>6</v>
      </c>
      <c r="G21" s="57">
        <v>3</v>
      </c>
      <c r="H21" s="57">
        <v>168</v>
      </c>
      <c r="I21" s="225">
        <v>169.4</v>
      </c>
    </row>
    <row r="22" spans="1:10" ht="17.100000000000001" customHeight="1" x14ac:dyDescent="0.15">
      <c r="A22" s="33" t="s">
        <v>283</v>
      </c>
      <c r="B22" s="57">
        <v>520</v>
      </c>
      <c r="C22" s="57">
        <v>346</v>
      </c>
      <c r="D22" s="57">
        <v>346</v>
      </c>
      <c r="E22" s="57">
        <v>0</v>
      </c>
      <c r="F22" s="57">
        <v>6</v>
      </c>
      <c r="G22" s="57">
        <v>3</v>
      </c>
      <c r="H22" s="57">
        <v>165</v>
      </c>
      <c r="I22" s="225">
        <v>169.6</v>
      </c>
    </row>
    <row r="23" spans="1:10" ht="17.100000000000001" customHeight="1" x14ac:dyDescent="0.15">
      <c r="A23" s="33" t="s">
        <v>231</v>
      </c>
      <c r="B23" s="58">
        <v>528</v>
      </c>
      <c r="C23" s="58">
        <f>D23+E23</f>
        <v>354</v>
      </c>
      <c r="D23" s="58">
        <v>354</v>
      </c>
      <c r="E23" s="58">
        <v>0</v>
      </c>
      <c r="F23" s="58">
        <v>6</v>
      </c>
      <c r="G23" s="58">
        <v>3</v>
      </c>
      <c r="H23" s="58">
        <v>165</v>
      </c>
      <c r="I23" s="226">
        <v>167.3</v>
      </c>
      <c r="J23" s="4"/>
    </row>
    <row r="24" spans="1:10" ht="17.100000000000001" customHeight="1" x14ac:dyDescent="0.15">
      <c r="A24" s="33" t="s">
        <v>235</v>
      </c>
      <c r="B24" s="58">
        <v>541</v>
      </c>
      <c r="C24" s="58">
        <v>366</v>
      </c>
      <c r="D24" s="58">
        <v>366</v>
      </c>
      <c r="E24" s="58">
        <v>0</v>
      </c>
      <c r="F24" s="58">
        <v>6</v>
      </c>
      <c r="G24" s="58">
        <v>3</v>
      </c>
      <c r="H24" s="58">
        <v>166</v>
      </c>
      <c r="I24" s="226">
        <v>162.92791127541591</v>
      </c>
      <c r="J24" s="4"/>
    </row>
    <row r="25" spans="1:10" ht="17.100000000000001" customHeight="1" x14ac:dyDescent="0.15">
      <c r="A25" s="10" t="s">
        <v>237</v>
      </c>
      <c r="B25" s="1">
        <v>539</v>
      </c>
      <c r="C25" s="1">
        <v>369</v>
      </c>
      <c r="D25" s="1">
        <v>369</v>
      </c>
      <c r="E25" s="1">
        <v>0</v>
      </c>
      <c r="F25" s="1">
        <v>6</v>
      </c>
      <c r="G25" s="1">
        <v>3</v>
      </c>
      <c r="H25" s="1">
        <v>161</v>
      </c>
      <c r="I25" s="1">
        <v>163.19999999999999</v>
      </c>
    </row>
    <row r="26" spans="1:10" ht="17.100000000000001" customHeight="1" x14ac:dyDescent="0.15">
      <c r="A26" s="10" t="s">
        <v>303</v>
      </c>
      <c r="B26" s="1">
        <v>544</v>
      </c>
      <c r="C26" s="1">
        <v>373</v>
      </c>
      <c r="D26" s="1">
        <v>373</v>
      </c>
      <c r="E26" s="1">
        <v>0</v>
      </c>
      <c r="F26" s="1">
        <v>6</v>
      </c>
      <c r="G26" s="1">
        <v>3</v>
      </c>
      <c r="H26" s="1">
        <v>162</v>
      </c>
      <c r="I26" s="1">
        <v>162.30000000000001</v>
      </c>
    </row>
    <row r="27" spans="1:10" ht="17.100000000000001" customHeight="1" x14ac:dyDescent="0.15">
      <c r="A27" s="10" t="s">
        <v>325</v>
      </c>
      <c r="B27" s="1">
        <v>557</v>
      </c>
      <c r="C27" s="1">
        <v>381</v>
      </c>
      <c r="D27" s="1">
        <v>381</v>
      </c>
      <c r="E27" s="1">
        <v>0</v>
      </c>
      <c r="F27" s="1">
        <v>6</v>
      </c>
      <c r="G27" s="1">
        <v>3</v>
      </c>
      <c r="H27" s="1">
        <v>167</v>
      </c>
      <c r="I27" s="1">
        <v>158.1</v>
      </c>
    </row>
    <row r="28" spans="1:10" ht="17.100000000000001" customHeight="1" x14ac:dyDescent="0.15">
      <c r="A28" s="33" t="s">
        <v>328</v>
      </c>
      <c r="B28" s="1">
        <f>SUM(F28:H28,C28)</f>
        <v>568</v>
      </c>
      <c r="C28" s="1">
        <f>SUM(D28:E28)</f>
        <v>392</v>
      </c>
      <c r="D28" s="1">
        <v>392</v>
      </c>
      <c r="E28" s="1">
        <v>0</v>
      </c>
      <c r="F28" s="1">
        <v>7</v>
      </c>
      <c r="G28" s="1">
        <v>3</v>
      </c>
      <c r="H28" s="1">
        <v>166</v>
      </c>
      <c r="I28" s="1">
        <v>154.30000000000001</v>
      </c>
    </row>
    <row r="29" spans="1:10" ht="17.100000000000001" customHeight="1" x14ac:dyDescent="0.15">
      <c r="A29" s="33" t="s">
        <v>336</v>
      </c>
      <c r="B29" s="1">
        <f>SUM(F29:H29,C29)</f>
        <v>562</v>
      </c>
      <c r="C29" s="1">
        <f>SUM(D29:E29)</f>
        <v>402</v>
      </c>
      <c r="D29" s="1">
        <v>402</v>
      </c>
      <c r="E29" s="1">
        <v>0</v>
      </c>
      <c r="F29" s="1">
        <v>7</v>
      </c>
      <c r="G29" s="1">
        <v>3</v>
      </c>
      <c r="H29" s="1">
        <v>150</v>
      </c>
      <c r="I29" s="1">
        <v>154.9</v>
      </c>
    </row>
    <row r="30" spans="1:10" ht="17.25" x14ac:dyDescent="0.2">
      <c r="A30" s="4" t="s">
        <v>201</v>
      </c>
      <c r="B30" s="28"/>
      <c r="C30" s="227" t="s">
        <v>340</v>
      </c>
    </row>
    <row r="31" spans="1:10" ht="17.25" x14ac:dyDescent="0.2">
      <c r="B31" s="28"/>
    </row>
    <row r="32" spans="1:10" ht="17.25" x14ac:dyDescent="0.2">
      <c r="B32" s="28"/>
    </row>
  </sheetData>
  <sheetProtection formatCells="0" insertColumns="0" insertRows="0"/>
  <mergeCells count="6">
    <mergeCell ref="A4:A7"/>
    <mergeCell ref="B4:H4"/>
    <mergeCell ref="B5:B7"/>
    <mergeCell ref="C5:E5"/>
    <mergeCell ref="C6:C7"/>
    <mergeCell ref="E6:E7"/>
  </mergeCells>
  <phoneticPr fontId="2"/>
  <pageMargins left="0.59055118110236227" right="0.19685039370078741" top="0.78740157480314965" bottom="0.78740157480314965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C8A1D-3891-49C4-AFAD-E50CF0F9E880}">
  <dimension ref="A1:E27"/>
  <sheetViews>
    <sheetView view="pageBreakPreview" zoomScaleNormal="100" zoomScaleSheetLayoutView="100" workbookViewId="0"/>
  </sheetViews>
  <sheetFormatPr defaultRowHeight="13.5" x14ac:dyDescent="0.15"/>
  <cols>
    <col min="2" max="5" width="10" customWidth="1"/>
  </cols>
  <sheetData>
    <row r="1" spans="1:5" ht="17.25" x14ac:dyDescent="0.2">
      <c r="A1" s="19" t="s">
        <v>316</v>
      </c>
      <c r="B1" s="16"/>
      <c r="C1" s="16"/>
    </row>
    <row r="2" spans="1:5" ht="13.5" customHeight="1" x14ac:dyDescent="0.2">
      <c r="A2" s="19"/>
      <c r="B2" s="16"/>
      <c r="C2" s="16"/>
    </row>
    <row r="3" spans="1:5" ht="17.100000000000001" customHeight="1" x14ac:dyDescent="0.2">
      <c r="A3" s="16"/>
      <c r="B3" s="16"/>
      <c r="C3" t="s">
        <v>285</v>
      </c>
      <c r="E3" s="61" t="s">
        <v>284</v>
      </c>
    </row>
    <row r="4" spans="1:5" ht="17.100000000000001" customHeight="1" x14ac:dyDescent="0.15">
      <c r="A4" s="2" t="s">
        <v>83</v>
      </c>
      <c r="B4" s="307" t="s">
        <v>182</v>
      </c>
      <c r="C4" s="307"/>
      <c r="D4" s="307" t="s">
        <v>183</v>
      </c>
      <c r="E4" s="307"/>
    </row>
    <row r="5" spans="1:5" ht="17.100000000000001" customHeight="1" x14ac:dyDescent="0.15">
      <c r="A5" s="10" t="s">
        <v>286</v>
      </c>
      <c r="B5" s="305">
        <v>118</v>
      </c>
      <c r="C5" s="306"/>
      <c r="D5" s="305">
        <v>19</v>
      </c>
      <c r="E5" s="306"/>
    </row>
    <row r="6" spans="1:5" ht="17.100000000000001" customHeight="1" x14ac:dyDescent="0.15">
      <c r="A6" s="10" t="s">
        <v>287</v>
      </c>
      <c r="B6" s="305">
        <v>122</v>
      </c>
      <c r="C6" s="306"/>
      <c r="D6" s="305">
        <v>18</v>
      </c>
      <c r="E6" s="306"/>
    </row>
    <row r="7" spans="1:5" ht="17.100000000000001" customHeight="1" x14ac:dyDescent="0.15">
      <c r="A7" s="10" t="s">
        <v>288</v>
      </c>
      <c r="B7" s="305">
        <v>120</v>
      </c>
      <c r="C7" s="306"/>
      <c r="D7" s="305">
        <v>19</v>
      </c>
      <c r="E7" s="306"/>
    </row>
    <row r="8" spans="1:5" ht="17.100000000000001" customHeight="1" x14ac:dyDescent="0.15">
      <c r="A8" s="10" t="s">
        <v>289</v>
      </c>
      <c r="B8" s="305">
        <v>125</v>
      </c>
      <c r="C8" s="306"/>
      <c r="D8" s="305">
        <v>20</v>
      </c>
      <c r="E8" s="306"/>
    </row>
    <row r="9" spans="1:5" ht="17.100000000000001" customHeight="1" x14ac:dyDescent="0.15">
      <c r="A9" s="10" t="s">
        <v>290</v>
      </c>
      <c r="B9" s="305">
        <v>125</v>
      </c>
      <c r="C9" s="306"/>
      <c r="D9" s="305">
        <v>20</v>
      </c>
      <c r="E9" s="306"/>
    </row>
    <row r="10" spans="1:5" ht="17.100000000000001" customHeight="1" x14ac:dyDescent="0.15">
      <c r="A10" s="10" t="s">
        <v>291</v>
      </c>
      <c r="B10" s="305">
        <v>125</v>
      </c>
      <c r="C10" s="306"/>
      <c r="D10" s="305">
        <v>19</v>
      </c>
      <c r="E10" s="306"/>
    </row>
    <row r="11" spans="1:5" ht="17.100000000000001" customHeight="1" x14ac:dyDescent="0.15">
      <c r="A11" s="10" t="s">
        <v>292</v>
      </c>
      <c r="B11" s="305">
        <v>120</v>
      </c>
      <c r="C11" s="306"/>
      <c r="D11" s="305">
        <v>19</v>
      </c>
      <c r="E11" s="306"/>
    </row>
    <row r="12" spans="1:5" ht="17.100000000000001" customHeight="1" x14ac:dyDescent="0.15">
      <c r="A12" s="10" t="s">
        <v>293</v>
      </c>
      <c r="B12" s="305">
        <v>118</v>
      </c>
      <c r="C12" s="306"/>
      <c r="D12" s="305">
        <v>19</v>
      </c>
      <c r="E12" s="306"/>
    </row>
    <row r="13" spans="1:5" ht="17.100000000000001" customHeight="1" x14ac:dyDescent="0.15">
      <c r="A13" s="10" t="s">
        <v>294</v>
      </c>
      <c r="B13" s="305">
        <v>122</v>
      </c>
      <c r="C13" s="306"/>
      <c r="D13" s="305">
        <v>18</v>
      </c>
      <c r="E13" s="306"/>
    </row>
    <row r="14" spans="1:5" ht="17.100000000000001" customHeight="1" x14ac:dyDescent="0.15">
      <c r="A14" s="10" t="s">
        <v>295</v>
      </c>
      <c r="B14" s="301">
        <v>129</v>
      </c>
      <c r="C14" s="302"/>
      <c r="D14" s="305">
        <v>19</v>
      </c>
      <c r="E14" s="306"/>
    </row>
    <row r="15" spans="1:5" ht="17.100000000000001" customHeight="1" x14ac:dyDescent="0.15">
      <c r="A15" s="10" t="s">
        <v>296</v>
      </c>
      <c r="B15" s="301">
        <v>128</v>
      </c>
      <c r="C15" s="302"/>
      <c r="D15" s="305">
        <v>20</v>
      </c>
      <c r="E15" s="306"/>
    </row>
    <row r="16" spans="1:5" ht="17.100000000000001" customHeight="1" x14ac:dyDescent="0.15">
      <c r="A16" s="10" t="s">
        <v>297</v>
      </c>
      <c r="B16" s="301">
        <v>128</v>
      </c>
      <c r="C16" s="302"/>
      <c r="D16" s="305">
        <v>20</v>
      </c>
      <c r="E16" s="306"/>
    </row>
    <row r="17" spans="1:5" ht="17.100000000000001" customHeight="1" x14ac:dyDescent="0.15">
      <c r="A17" s="10" t="s">
        <v>298</v>
      </c>
      <c r="B17" s="304">
        <v>128</v>
      </c>
      <c r="C17" s="304"/>
      <c r="D17" s="304">
        <v>20</v>
      </c>
      <c r="E17" s="304"/>
    </row>
    <row r="18" spans="1:5" ht="17.100000000000001" customHeight="1" x14ac:dyDescent="0.15">
      <c r="A18" s="10" t="s">
        <v>299</v>
      </c>
      <c r="B18" s="304">
        <v>128</v>
      </c>
      <c r="C18" s="304"/>
      <c r="D18" s="304">
        <v>21</v>
      </c>
      <c r="E18" s="304"/>
    </row>
    <row r="19" spans="1:5" ht="17.100000000000001" customHeight="1" x14ac:dyDescent="0.15">
      <c r="A19" s="10" t="s">
        <v>300</v>
      </c>
      <c r="B19" s="304">
        <v>128</v>
      </c>
      <c r="C19" s="304"/>
      <c r="D19" s="304">
        <v>23</v>
      </c>
      <c r="E19" s="304"/>
    </row>
    <row r="20" spans="1:5" ht="17.100000000000001" customHeight="1" x14ac:dyDescent="0.15">
      <c r="A20" s="33" t="s">
        <v>231</v>
      </c>
      <c r="B20" s="301">
        <v>130</v>
      </c>
      <c r="C20" s="302"/>
      <c r="D20" s="303">
        <v>22</v>
      </c>
      <c r="E20" s="303"/>
    </row>
    <row r="21" spans="1:5" ht="17.100000000000001" customHeight="1" x14ac:dyDescent="0.15">
      <c r="A21" s="33" t="s">
        <v>235</v>
      </c>
      <c r="B21" s="301">
        <v>133</v>
      </c>
      <c r="C21" s="302"/>
      <c r="D21" s="303">
        <v>22</v>
      </c>
      <c r="E21" s="303"/>
    </row>
    <row r="22" spans="1:5" ht="17.100000000000001" customHeight="1" x14ac:dyDescent="0.15">
      <c r="A22" s="33" t="s">
        <v>237</v>
      </c>
      <c r="B22" s="301">
        <v>134</v>
      </c>
      <c r="C22" s="302"/>
      <c r="D22" s="303">
        <v>21</v>
      </c>
      <c r="E22" s="303"/>
    </row>
    <row r="23" spans="1:5" ht="17.100000000000001" customHeight="1" x14ac:dyDescent="0.15">
      <c r="A23" s="33" t="s">
        <v>303</v>
      </c>
      <c r="B23" s="301">
        <v>138</v>
      </c>
      <c r="C23" s="302"/>
      <c r="D23" s="303">
        <v>23</v>
      </c>
      <c r="E23" s="303"/>
    </row>
    <row r="24" spans="1:5" ht="17.100000000000001" customHeight="1" x14ac:dyDescent="0.15">
      <c r="A24" s="33" t="s">
        <v>325</v>
      </c>
      <c r="B24" s="301">
        <v>141</v>
      </c>
      <c r="C24" s="302"/>
      <c r="D24" s="303">
        <v>22</v>
      </c>
      <c r="E24" s="303"/>
    </row>
    <row r="25" spans="1:5" ht="17.100000000000001" customHeight="1" x14ac:dyDescent="0.15">
      <c r="A25" s="33" t="s">
        <v>328</v>
      </c>
      <c r="B25" s="301">
        <v>143</v>
      </c>
      <c r="C25" s="302"/>
      <c r="D25" s="303">
        <v>22</v>
      </c>
      <c r="E25" s="303"/>
    </row>
    <row r="26" spans="1:5" ht="17.100000000000001" customHeight="1" x14ac:dyDescent="0.15">
      <c r="A26" s="33" t="s">
        <v>336</v>
      </c>
      <c r="B26" s="301">
        <v>146</v>
      </c>
      <c r="C26" s="302"/>
      <c r="D26" s="303">
        <v>22</v>
      </c>
      <c r="E26" s="303"/>
    </row>
    <row r="27" spans="1:5" x14ac:dyDescent="0.15">
      <c r="A27" t="s">
        <v>201</v>
      </c>
    </row>
  </sheetData>
  <sheetProtection formatCells="0" insertColumns="0" insertRows="0"/>
  <mergeCells count="46">
    <mergeCell ref="B12:C12"/>
    <mergeCell ref="D12:E12"/>
    <mergeCell ref="B13:C13"/>
    <mergeCell ref="D13:E13"/>
    <mergeCell ref="B14:C14"/>
    <mergeCell ref="D14:E14"/>
    <mergeCell ref="B9:C9"/>
    <mergeCell ref="D9:E9"/>
    <mergeCell ref="B10:C10"/>
    <mergeCell ref="D10:E10"/>
    <mergeCell ref="B11:C11"/>
    <mergeCell ref="D11:E11"/>
    <mergeCell ref="B4:C4"/>
    <mergeCell ref="D4:E4"/>
    <mergeCell ref="B5:C5"/>
    <mergeCell ref="D5:E5"/>
    <mergeCell ref="B8:C8"/>
    <mergeCell ref="D8:E8"/>
    <mergeCell ref="B6:C6"/>
    <mergeCell ref="D6:E6"/>
    <mergeCell ref="B7:C7"/>
    <mergeCell ref="D7:E7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5:C25"/>
    <mergeCell ref="D25:E25"/>
    <mergeCell ref="B23:C23"/>
    <mergeCell ref="B20:C20"/>
    <mergeCell ref="D20:E20"/>
    <mergeCell ref="B21:C21"/>
    <mergeCell ref="D21:E21"/>
    <mergeCell ref="B22:C22"/>
    <mergeCell ref="D22:E22"/>
    <mergeCell ref="B26:C26"/>
    <mergeCell ref="D26:E26"/>
    <mergeCell ref="B24:C24"/>
    <mergeCell ref="D24:E24"/>
    <mergeCell ref="D23:E23"/>
  </mergeCells>
  <phoneticPr fontId="2"/>
  <pageMargins left="0.59055118110236227" right="0.19685039370078741" top="0.78740157480314965" bottom="0.78740157480314965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0B106-B0F9-4420-A83A-BBEA39E67F59}">
  <dimension ref="A1:U71"/>
  <sheetViews>
    <sheetView view="pageBreakPreview" zoomScaleNormal="100" zoomScaleSheetLayoutView="100" workbookViewId="0"/>
  </sheetViews>
  <sheetFormatPr defaultColWidth="9" defaultRowHeight="13.5" x14ac:dyDescent="0.15"/>
  <cols>
    <col min="1" max="1" width="14.25" style="29" customWidth="1"/>
    <col min="2" max="18" width="6.625" style="29" customWidth="1"/>
    <col min="19" max="19" width="6.75" style="29" customWidth="1"/>
    <col min="20" max="22" width="6.625" style="29" customWidth="1"/>
    <col min="23" max="24" width="7.25" style="29" customWidth="1"/>
    <col min="25" max="16384" width="9" style="29"/>
  </cols>
  <sheetData>
    <row r="1" spans="1:21" ht="17.25" customHeight="1" x14ac:dyDescent="0.2">
      <c r="A1" s="19" t="s">
        <v>49</v>
      </c>
      <c r="B1" s="30"/>
      <c r="C1" s="30"/>
      <c r="M1" s="30"/>
      <c r="N1" s="30"/>
      <c r="O1" s="30"/>
      <c r="P1" s="30"/>
    </row>
    <row r="2" spans="1:21" ht="13.5" customHeight="1" x14ac:dyDescent="0.2">
      <c r="A2" s="43"/>
      <c r="B2" s="43"/>
      <c r="C2" s="43"/>
      <c r="M2" s="30"/>
      <c r="N2" s="30"/>
      <c r="O2" s="30"/>
      <c r="P2" s="30"/>
    </row>
    <row r="3" spans="1:21" ht="13.5" customHeight="1" x14ac:dyDescent="0.15"/>
    <row r="4" spans="1:21" ht="17.100000000000001" customHeight="1" x14ac:dyDescent="0.15">
      <c r="A4" s="44" t="s">
        <v>15</v>
      </c>
      <c r="B4" s="33" t="s">
        <v>301</v>
      </c>
      <c r="C4" s="33" t="s">
        <v>322</v>
      </c>
      <c r="D4" s="33" t="s">
        <v>327</v>
      </c>
      <c r="E4" s="33" t="s">
        <v>335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1:21" ht="17.100000000000001" customHeight="1" x14ac:dyDescent="0.15">
      <c r="A5" s="46" t="s">
        <v>16</v>
      </c>
      <c r="B5" s="42">
        <v>116</v>
      </c>
      <c r="C5" s="42">
        <v>142</v>
      </c>
      <c r="D5" s="42">
        <v>132</v>
      </c>
      <c r="E5" s="42">
        <v>137</v>
      </c>
    </row>
    <row r="6" spans="1:21" ht="17.100000000000001" customHeight="1" x14ac:dyDescent="0.15">
      <c r="A6" s="46" t="s">
        <v>17</v>
      </c>
      <c r="B6" s="42">
        <v>29</v>
      </c>
      <c r="C6" s="42">
        <v>28</v>
      </c>
      <c r="D6" s="42">
        <v>30</v>
      </c>
      <c r="E6" s="42">
        <v>32</v>
      </c>
    </row>
    <row r="7" spans="1:21" ht="17.100000000000001" customHeight="1" x14ac:dyDescent="0.15">
      <c r="A7" s="46" t="s">
        <v>44</v>
      </c>
      <c r="B7" s="42">
        <v>1</v>
      </c>
      <c r="C7" s="42">
        <v>0</v>
      </c>
      <c r="D7" s="42">
        <v>3</v>
      </c>
      <c r="E7" s="42">
        <v>2</v>
      </c>
    </row>
    <row r="8" spans="1:21" ht="17.100000000000001" customHeight="1" x14ac:dyDescent="0.15">
      <c r="A8" s="47" t="s">
        <v>45</v>
      </c>
      <c r="B8" s="42">
        <v>27</v>
      </c>
      <c r="C8" s="42">
        <v>27</v>
      </c>
      <c r="D8" s="42">
        <v>45</v>
      </c>
      <c r="E8" s="42">
        <v>31</v>
      </c>
    </row>
    <row r="9" spans="1:21" ht="17.100000000000001" customHeight="1" x14ac:dyDescent="0.15">
      <c r="A9" s="46" t="s">
        <v>18</v>
      </c>
      <c r="B9" s="42">
        <v>15</v>
      </c>
      <c r="C9" s="42">
        <v>26</v>
      </c>
      <c r="D9" s="42">
        <v>19</v>
      </c>
      <c r="E9" s="42">
        <v>22</v>
      </c>
    </row>
    <row r="10" spans="1:21" ht="17.100000000000001" customHeight="1" x14ac:dyDescent="0.15">
      <c r="A10" s="46" t="s">
        <v>19</v>
      </c>
      <c r="B10" s="42">
        <v>9</v>
      </c>
      <c r="C10" s="42">
        <v>25</v>
      </c>
      <c r="D10" s="42">
        <v>7</v>
      </c>
      <c r="E10" s="42">
        <v>10</v>
      </c>
    </row>
    <row r="11" spans="1:21" ht="17.100000000000001" customHeight="1" x14ac:dyDescent="0.15">
      <c r="A11" s="46" t="s">
        <v>20</v>
      </c>
      <c r="B11" s="42">
        <v>9</v>
      </c>
      <c r="C11" s="42">
        <v>10</v>
      </c>
      <c r="D11" s="42">
        <v>9</v>
      </c>
      <c r="E11" s="42">
        <v>9</v>
      </c>
    </row>
    <row r="12" spans="1:21" ht="17.100000000000001" customHeight="1" x14ac:dyDescent="0.15">
      <c r="A12" s="47" t="s">
        <v>46</v>
      </c>
      <c r="B12" s="42">
        <v>0</v>
      </c>
      <c r="C12" s="42">
        <v>1</v>
      </c>
      <c r="D12" s="42">
        <v>2</v>
      </c>
      <c r="E12" s="42">
        <v>1</v>
      </c>
    </row>
    <row r="13" spans="1:21" ht="17.100000000000001" customHeight="1" x14ac:dyDescent="0.15">
      <c r="A13" s="47" t="s">
        <v>47</v>
      </c>
      <c r="B13" s="42">
        <v>3</v>
      </c>
      <c r="C13" s="42">
        <v>2</v>
      </c>
      <c r="D13" s="42">
        <v>2</v>
      </c>
      <c r="E13" s="42">
        <v>2</v>
      </c>
    </row>
    <row r="14" spans="1:21" ht="17.100000000000001" customHeight="1" x14ac:dyDescent="0.15">
      <c r="A14" s="47" t="s">
        <v>48</v>
      </c>
      <c r="B14" s="42">
        <v>0</v>
      </c>
      <c r="C14" s="42">
        <v>0</v>
      </c>
      <c r="D14" s="42">
        <v>0</v>
      </c>
      <c r="E14" s="42">
        <v>0</v>
      </c>
    </row>
    <row r="15" spans="1:21" ht="17.100000000000001" customHeight="1" x14ac:dyDescent="0.15">
      <c r="A15" s="46" t="s">
        <v>21</v>
      </c>
      <c r="B15" s="42">
        <v>1</v>
      </c>
      <c r="C15" s="42">
        <v>1</v>
      </c>
      <c r="D15" s="42">
        <v>0</v>
      </c>
      <c r="E15" s="42">
        <v>0</v>
      </c>
    </row>
    <row r="16" spans="1:21" ht="17.100000000000001" customHeight="1" x14ac:dyDescent="0.15">
      <c r="A16" s="46" t="s">
        <v>22</v>
      </c>
      <c r="B16" s="42">
        <v>2</v>
      </c>
      <c r="C16" s="42">
        <v>0</v>
      </c>
      <c r="D16" s="42">
        <v>4</v>
      </c>
      <c r="E16" s="42">
        <v>8</v>
      </c>
    </row>
    <row r="17" spans="1:5" ht="17.100000000000001" customHeight="1" x14ac:dyDescent="0.15">
      <c r="A17" s="46" t="s">
        <v>23</v>
      </c>
      <c r="B17" s="42">
        <v>0</v>
      </c>
      <c r="C17" s="42">
        <v>0</v>
      </c>
      <c r="D17" s="42">
        <v>0</v>
      </c>
      <c r="E17" s="42">
        <v>0</v>
      </c>
    </row>
    <row r="18" spans="1:5" ht="17.100000000000001" customHeight="1" x14ac:dyDescent="0.15">
      <c r="A18" s="46" t="s">
        <v>24</v>
      </c>
      <c r="B18" s="42">
        <v>1</v>
      </c>
      <c r="C18" s="42">
        <v>1</v>
      </c>
      <c r="D18" s="42">
        <v>1</v>
      </c>
      <c r="E18" s="42">
        <v>0</v>
      </c>
    </row>
    <row r="19" spans="1:5" ht="17.100000000000001" customHeight="1" x14ac:dyDescent="0.15">
      <c r="A19" s="46" t="s">
        <v>25</v>
      </c>
      <c r="B19" s="42">
        <v>3</v>
      </c>
      <c r="C19" s="42">
        <v>7</v>
      </c>
      <c r="D19" s="42">
        <v>3</v>
      </c>
      <c r="E19" s="42">
        <v>8</v>
      </c>
    </row>
    <row r="20" spans="1:5" ht="17.100000000000001" customHeight="1" x14ac:dyDescent="0.15">
      <c r="A20" s="46" t="s">
        <v>26</v>
      </c>
      <c r="B20" s="42">
        <v>3</v>
      </c>
      <c r="C20" s="42">
        <v>3</v>
      </c>
      <c r="D20" s="42">
        <v>3</v>
      </c>
      <c r="E20" s="42">
        <v>5</v>
      </c>
    </row>
    <row r="21" spans="1:5" ht="17.100000000000001" customHeight="1" x14ac:dyDescent="0.15">
      <c r="A21" s="46" t="s">
        <v>27</v>
      </c>
      <c r="B21" s="42">
        <v>0</v>
      </c>
      <c r="C21" s="42">
        <v>0</v>
      </c>
      <c r="D21" s="42">
        <v>0</v>
      </c>
      <c r="E21" s="42">
        <v>0</v>
      </c>
    </row>
    <row r="22" spans="1:5" ht="17.100000000000001" customHeight="1" x14ac:dyDescent="0.15">
      <c r="A22" s="46" t="s">
        <v>28</v>
      </c>
      <c r="B22" s="42">
        <v>0</v>
      </c>
      <c r="C22" s="42">
        <v>1</v>
      </c>
      <c r="D22" s="42">
        <v>0</v>
      </c>
      <c r="E22" s="42">
        <v>0</v>
      </c>
    </row>
    <row r="23" spans="1:5" ht="17.100000000000001" customHeight="1" x14ac:dyDescent="0.15">
      <c r="A23" s="46" t="s">
        <v>29</v>
      </c>
      <c r="B23" s="42">
        <v>13</v>
      </c>
      <c r="C23" s="42">
        <v>10</v>
      </c>
      <c r="D23" s="42">
        <v>4</v>
      </c>
      <c r="E23" s="42">
        <v>7</v>
      </c>
    </row>
    <row r="24" spans="1:5" ht="17.100000000000001" customHeight="1" x14ac:dyDescent="0.15">
      <c r="A24" s="29" t="s">
        <v>199</v>
      </c>
    </row>
    <row r="37" spans="1:18" ht="17.25" customHeight="1" x14ac:dyDescent="0.2">
      <c r="A37" s="19" t="s">
        <v>49</v>
      </c>
      <c r="B37" s="30"/>
      <c r="C37" s="30"/>
      <c r="M37" s="30"/>
      <c r="N37" s="30"/>
      <c r="O37" s="30"/>
      <c r="P37" s="30"/>
    </row>
    <row r="38" spans="1:18" ht="13.5" customHeight="1" x14ac:dyDescent="0.2">
      <c r="A38" s="43"/>
      <c r="B38" s="43"/>
      <c r="C38" s="43"/>
      <c r="M38" s="30"/>
      <c r="N38" s="30"/>
      <c r="O38" s="30"/>
      <c r="P38" s="30"/>
    </row>
    <row r="39" spans="1:18" ht="13.5" customHeight="1" x14ac:dyDescent="0.15"/>
    <row r="40" spans="1:18" ht="17.100000000000001" customHeight="1" x14ac:dyDescent="0.15">
      <c r="A40" s="48" t="s">
        <v>15</v>
      </c>
      <c r="B40" s="33" t="s">
        <v>258</v>
      </c>
      <c r="C40" s="33" t="s">
        <v>259</v>
      </c>
      <c r="D40" s="33" t="s">
        <v>136</v>
      </c>
      <c r="E40" s="33" t="s">
        <v>245</v>
      </c>
      <c r="F40" s="33" t="s">
        <v>246</v>
      </c>
      <c r="G40" s="33" t="s">
        <v>247</v>
      </c>
      <c r="H40" s="33" t="s">
        <v>248</v>
      </c>
      <c r="I40" s="33" t="s">
        <v>249</v>
      </c>
      <c r="J40" s="33" t="s">
        <v>250</v>
      </c>
      <c r="K40" s="33" t="s">
        <v>251</v>
      </c>
      <c r="L40" s="33" t="s">
        <v>252</v>
      </c>
      <c r="M40" s="33" t="s">
        <v>253</v>
      </c>
      <c r="N40" s="33" t="s">
        <v>254</v>
      </c>
      <c r="O40" s="33" t="s">
        <v>255</v>
      </c>
      <c r="P40" s="33" t="s">
        <v>232</v>
      </c>
      <c r="Q40" s="33" t="s">
        <v>256</v>
      </c>
      <c r="R40" s="33" t="s">
        <v>257</v>
      </c>
    </row>
    <row r="41" spans="1:18" ht="17.100000000000001" customHeight="1" x14ac:dyDescent="0.15">
      <c r="A41" s="42" t="s">
        <v>16</v>
      </c>
      <c r="B41" s="42">
        <v>359</v>
      </c>
      <c r="C41" s="42">
        <v>153</v>
      </c>
      <c r="D41" s="42">
        <f>SUM(D42:D59)</f>
        <v>147</v>
      </c>
      <c r="E41" s="42">
        <v>171</v>
      </c>
      <c r="F41" s="42">
        <v>161</v>
      </c>
      <c r="G41" s="42">
        <v>121</v>
      </c>
      <c r="H41" s="42">
        <v>125</v>
      </c>
      <c r="I41" s="42">
        <f>SUM(I42:I59)</f>
        <v>137</v>
      </c>
      <c r="J41" s="42">
        <f>SUM(J42:J59)</f>
        <v>151</v>
      </c>
      <c r="K41" s="42">
        <v>147</v>
      </c>
      <c r="L41" s="42">
        <v>142</v>
      </c>
      <c r="M41" s="42">
        <v>140</v>
      </c>
      <c r="N41" s="42">
        <v>146</v>
      </c>
      <c r="O41" s="42">
        <v>105</v>
      </c>
      <c r="P41" s="42">
        <v>159</v>
      </c>
      <c r="Q41" s="42">
        <v>139</v>
      </c>
      <c r="R41" s="42">
        <v>123</v>
      </c>
    </row>
    <row r="42" spans="1:18" ht="17.100000000000001" customHeight="1" x14ac:dyDescent="0.15">
      <c r="A42" s="42" t="s">
        <v>17</v>
      </c>
      <c r="B42" s="42">
        <v>37</v>
      </c>
      <c r="C42" s="42">
        <v>27</v>
      </c>
      <c r="D42" s="42">
        <v>31</v>
      </c>
      <c r="E42" s="42">
        <v>30</v>
      </c>
      <c r="F42" s="42">
        <v>32</v>
      </c>
      <c r="G42" s="42">
        <v>26</v>
      </c>
      <c r="H42" s="42">
        <v>24</v>
      </c>
      <c r="I42" s="42">
        <v>28</v>
      </c>
      <c r="J42" s="42">
        <v>21</v>
      </c>
      <c r="K42" s="42">
        <v>24</v>
      </c>
      <c r="L42" s="42">
        <v>28</v>
      </c>
      <c r="M42" s="42">
        <v>24</v>
      </c>
      <c r="N42" s="42">
        <v>23</v>
      </c>
      <c r="O42" s="42">
        <v>24</v>
      </c>
      <c r="P42" s="42">
        <v>26</v>
      </c>
      <c r="Q42" s="42">
        <v>31</v>
      </c>
      <c r="R42" s="42">
        <v>28</v>
      </c>
    </row>
    <row r="43" spans="1:18" ht="17.100000000000001" customHeight="1" x14ac:dyDescent="0.15">
      <c r="A43" s="42" t="s">
        <v>44</v>
      </c>
      <c r="B43" s="42">
        <v>3</v>
      </c>
      <c r="C43" s="42">
        <v>1</v>
      </c>
      <c r="D43" s="42">
        <v>3</v>
      </c>
      <c r="E43" s="42">
        <v>4</v>
      </c>
      <c r="F43" s="42">
        <v>0</v>
      </c>
      <c r="G43" s="42">
        <v>0</v>
      </c>
      <c r="H43" s="42">
        <v>1</v>
      </c>
      <c r="I43" s="42">
        <v>4</v>
      </c>
      <c r="J43" s="42">
        <v>2</v>
      </c>
      <c r="K43" s="42">
        <v>4</v>
      </c>
      <c r="L43" s="42">
        <v>2</v>
      </c>
      <c r="M43" s="42">
        <v>0</v>
      </c>
      <c r="N43" s="42">
        <v>1</v>
      </c>
      <c r="O43" s="42">
        <v>2</v>
      </c>
      <c r="P43" s="42">
        <v>1</v>
      </c>
      <c r="Q43" s="42">
        <v>5</v>
      </c>
      <c r="R43" s="42">
        <v>2</v>
      </c>
    </row>
    <row r="44" spans="1:18" ht="17.100000000000001" customHeight="1" x14ac:dyDescent="0.15">
      <c r="A44" s="49" t="s">
        <v>45</v>
      </c>
      <c r="B44" s="42">
        <v>40</v>
      </c>
      <c r="C44" s="42">
        <v>33</v>
      </c>
      <c r="D44" s="42">
        <v>33</v>
      </c>
      <c r="E44" s="42">
        <v>36</v>
      </c>
      <c r="F44" s="42">
        <v>31</v>
      </c>
      <c r="G44" s="42">
        <v>33</v>
      </c>
      <c r="H44" s="42">
        <v>36</v>
      </c>
      <c r="I44" s="42">
        <v>29</v>
      </c>
      <c r="J44" s="42">
        <v>55</v>
      </c>
      <c r="K44" s="42">
        <v>44</v>
      </c>
      <c r="L44" s="42">
        <v>39</v>
      </c>
      <c r="M44" s="42">
        <v>46</v>
      </c>
      <c r="N44" s="42">
        <v>33</v>
      </c>
      <c r="O44" s="42">
        <v>22</v>
      </c>
      <c r="P44" s="42">
        <v>51</v>
      </c>
      <c r="Q44" s="42">
        <v>30</v>
      </c>
      <c r="R44" s="42">
        <v>36</v>
      </c>
    </row>
    <row r="45" spans="1:18" ht="17.100000000000001" customHeight="1" x14ac:dyDescent="0.15">
      <c r="A45" s="42" t="s">
        <v>18</v>
      </c>
      <c r="B45" s="42">
        <v>31</v>
      </c>
      <c r="C45" s="42">
        <v>34</v>
      </c>
      <c r="D45" s="42">
        <v>23</v>
      </c>
      <c r="E45" s="42">
        <v>49</v>
      </c>
      <c r="F45" s="42">
        <v>30</v>
      </c>
      <c r="G45" s="42">
        <v>14</v>
      </c>
      <c r="H45" s="42">
        <v>21</v>
      </c>
      <c r="I45" s="42">
        <v>25</v>
      </c>
      <c r="J45" s="42">
        <v>25</v>
      </c>
      <c r="K45" s="42">
        <v>16</v>
      </c>
      <c r="L45" s="42">
        <v>20</v>
      </c>
      <c r="M45" s="42">
        <v>20</v>
      </c>
      <c r="N45" s="42">
        <v>20</v>
      </c>
      <c r="O45" s="42">
        <v>17</v>
      </c>
      <c r="P45" s="42">
        <v>24</v>
      </c>
      <c r="Q45" s="42">
        <v>22</v>
      </c>
      <c r="R45" s="42">
        <v>14</v>
      </c>
    </row>
    <row r="46" spans="1:18" ht="17.100000000000001" customHeight="1" x14ac:dyDescent="0.15">
      <c r="A46" s="42" t="s">
        <v>19</v>
      </c>
      <c r="B46" s="42">
        <v>18</v>
      </c>
      <c r="C46" s="42">
        <v>7</v>
      </c>
      <c r="D46" s="42">
        <v>12</v>
      </c>
      <c r="E46" s="42">
        <v>3</v>
      </c>
      <c r="F46" s="42">
        <v>15</v>
      </c>
      <c r="G46" s="42">
        <v>7</v>
      </c>
      <c r="H46" s="42">
        <v>8</v>
      </c>
      <c r="I46" s="42">
        <v>7</v>
      </c>
      <c r="J46" s="42">
        <v>13</v>
      </c>
      <c r="K46" s="42">
        <v>9</v>
      </c>
      <c r="L46" s="42">
        <v>7</v>
      </c>
      <c r="M46" s="42">
        <v>8</v>
      </c>
      <c r="N46" s="42">
        <v>28</v>
      </c>
      <c r="O46" s="42">
        <v>7</v>
      </c>
      <c r="P46" s="42">
        <v>8</v>
      </c>
      <c r="Q46" s="42">
        <v>24</v>
      </c>
      <c r="R46" s="42">
        <v>8</v>
      </c>
    </row>
    <row r="47" spans="1:18" ht="17.100000000000001" customHeight="1" x14ac:dyDescent="0.15">
      <c r="A47" s="42" t="s">
        <v>20</v>
      </c>
      <c r="B47" s="42">
        <v>19</v>
      </c>
      <c r="C47" s="42">
        <v>12</v>
      </c>
      <c r="D47" s="42">
        <v>12</v>
      </c>
      <c r="E47" s="42">
        <v>12</v>
      </c>
      <c r="F47" s="42">
        <v>13</v>
      </c>
      <c r="G47" s="42">
        <v>12</v>
      </c>
      <c r="H47" s="42">
        <v>12</v>
      </c>
      <c r="I47" s="42">
        <v>12</v>
      </c>
      <c r="J47" s="42">
        <v>11</v>
      </c>
      <c r="K47" s="42">
        <v>10</v>
      </c>
      <c r="L47" s="42">
        <v>10</v>
      </c>
      <c r="M47" s="42">
        <v>11</v>
      </c>
      <c r="N47" s="42">
        <v>10</v>
      </c>
      <c r="O47" s="42">
        <v>10</v>
      </c>
      <c r="P47" s="42">
        <v>10</v>
      </c>
      <c r="Q47" s="42">
        <v>11</v>
      </c>
      <c r="R47" s="42">
        <v>9</v>
      </c>
    </row>
    <row r="48" spans="1:18" ht="17.100000000000001" customHeight="1" x14ac:dyDescent="0.15">
      <c r="A48" s="49" t="s">
        <v>46</v>
      </c>
      <c r="B48" s="42">
        <v>13</v>
      </c>
      <c r="C48" s="42">
        <v>0</v>
      </c>
      <c r="D48" s="42">
        <v>0</v>
      </c>
      <c r="E48" s="42">
        <v>2</v>
      </c>
      <c r="F48" s="42">
        <v>0</v>
      </c>
      <c r="G48" s="42">
        <v>0</v>
      </c>
      <c r="H48" s="42">
        <v>0</v>
      </c>
      <c r="I48" s="42">
        <v>2</v>
      </c>
      <c r="J48" s="42">
        <v>0</v>
      </c>
      <c r="K48" s="42">
        <v>0</v>
      </c>
      <c r="L48" s="42">
        <v>1</v>
      </c>
      <c r="M48" s="42">
        <v>0</v>
      </c>
      <c r="N48" s="42">
        <v>0</v>
      </c>
      <c r="O48" s="42">
        <v>0</v>
      </c>
      <c r="P48" s="42">
        <v>0</v>
      </c>
      <c r="Q48" s="42">
        <v>1</v>
      </c>
      <c r="R48" s="42">
        <v>1</v>
      </c>
    </row>
    <row r="49" spans="1:18" ht="17.100000000000001" customHeight="1" x14ac:dyDescent="0.15">
      <c r="A49" s="49" t="s">
        <v>47</v>
      </c>
      <c r="B49" s="42">
        <v>166</v>
      </c>
      <c r="C49" s="42">
        <v>4</v>
      </c>
      <c r="D49" s="42">
        <v>0</v>
      </c>
      <c r="E49" s="42">
        <v>2</v>
      </c>
      <c r="F49" s="42">
        <v>3</v>
      </c>
      <c r="G49" s="42">
        <v>2</v>
      </c>
      <c r="H49" s="42">
        <v>0</v>
      </c>
      <c r="I49" s="42">
        <v>3</v>
      </c>
      <c r="J49" s="42">
        <v>3</v>
      </c>
      <c r="K49" s="42">
        <v>3</v>
      </c>
      <c r="L49" s="42">
        <v>4</v>
      </c>
      <c r="M49" s="42">
        <v>5</v>
      </c>
      <c r="N49" s="42">
        <v>3</v>
      </c>
      <c r="O49" s="42">
        <v>7</v>
      </c>
      <c r="P49" s="42">
        <v>4</v>
      </c>
      <c r="Q49" s="42">
        <v>4</v>
      </c>
      <c r="R49" s="42">
        <v>2</v>
      </c>
    </row>
    <row r="50" spans="1:18" ht="17.100000000000001" customHeight="1" x14ac:dyDescent="0.15">
      <c r="A50" s="49" t="s">
        <v>48</v>
      </c>
      <c r="B50" s="42">
        <v>6</v>
      </c>
      <c r="C50" s="42">
        <v>1</v>
      </c>
      <c r="D50" s="42">
        <v>2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2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  <c r="P50" s="42">
        <v>0</v>
      </c>
      <c r="Q50" s="42">
        <v>0</v>
      </c>
      <c r="R50" s="42">
        <v>0</v>
      </c>
    </row>
    <row r="51" spans="1:18" ht="17.100000000000001" customHeight="1" x14ac:dyDescent="0.15">
      <c r="A51" s="42" t="s">
        <v>21</v>
      </c>
      <c r="B51" s="42">
        <v>1</v>
      </c>
      <c r="C51" s="42">
        <v>0</v>
      </c>
      <c r="D51" s="42">
        <v>1</v>
      </c>
      <c r="E51" s="42">
        <v>2</v>
      </c>
      <c r="F51" s="42">
        <v>1</v>
      </c>
      <c r="G51" s="42">
        <v>0</v>
      </c>
      <c r="H51" s="42">
        <v>0</v>
      </c>
      <c r="I51" s="42">
        <v>1</v>
      </c>
      <c r="J51" s="42">
        <v>0</v>
      </c>
      <c r="K51" s="42">
        <v>0</v>
      </c>
      <c r="L51" s="42">
        <v>1</v>
      </c>
      <c r="M51" s="42">
        <v>0</v>
      </c>
      <c r="N51" s="42">
        <v>0</v>
      </c>
      <c r="O51" s="42">
        <v>0</v>
      </c>
      <c r="P51" s="42">
        <v>0</v>
      </c>
      <c r="Q51" s="42">
        <v>1</v>
      </c>
      <c r="R51" s="42">
        <v>0</v>
      </c>
    </row>
    <row r="52" spans="1:18" ht="17.100000000000001" customHeight="1" x14ac:dyDescent="0.15">
      <c r="A52" s="42" t="s">
        <v>22</v>
      </c>
      <c r="B52" s="42">
        <v>7</v>
      </c>
      <c r="C52" s="42">
        <v>4</v>
      </c>
      <c r="D52" s="42">
        <v>7</v>
      </c>
      <c r="E52" s="42">
        <v>4</v>
      </c>
      <c r="F52" s="42">
        <v>7</v>
      </c>
      <c r="G52" s="42">
        <v>10</v>
      </c>
      <c r="H52" s="42">
        <v>2</v>
      </c>
      <c r="I52" s="42">
        <v>1</v>
      </c>
      <c r="J52" s="42">
        <v>3</v>
      </c>
      <c r="K52" s="42">
        <v>4</v>
      </c>
      <c r="L52" s="42">
        <v>3</v>
      </c>
      <c r="M52" s="42">
        <v>0</v>
      </c>
      <c r="N52" s="42">
        <v>3</v>
      </c>
      <c r="O52" s="42">
        <v>4</v>
      </c>
      <c r="P52" s="42">
        <v>3</v>
      </c>
      <c r="Q52" s="42">
        <v>3</v>
      </c>
      <c r="R52" s="42">
        <v>3</v>
      </c>
    </row>
    <row r="53" spans="1:18" ht="17.100000000000001" customHeight="1" x14ac:dyDescent="0.15">
      <c r="A53" s="42" t="s">
        <v>23</v>
      </c>
      <c r="B53" s="42">
        <v>1</v>
      </c>
      <c r="C53" s="42">
        <v>1</v>
      </c>
      <c r="D53" s="42">
        <v>0</v>
      </c>
      <c r="E53" s="42">
        <v>0</v>
      </c>
      <c r="F53" s="42">
        <v>0</v>
      </c>
      <c r="G53" s="42">
        <v>0</v>
      </c>
      <c r="H53" s="42">
        <v>1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2">
        <v>0</v>
      </c>
      <c r="P53" s="42">
        <v>0</v>
      </c>
      <c r="Q53" s="42">
        <v>1</v>
      </c>
      <c r="R53" s="42">
        <v>1</v>
      </c>
    </row>
    <row r="54" spans="1:18" ht="17.100000000000001" customHeight="1" x14ac:dyDescent="0.15">
      <c r="A54" s="42" t="s">
        <v>24</v>
      </c>
      <c r="B54" s="42">
        <v>0</v>
      </c>
      <c r="C54" s="42">
        <v>1</v>
      </c>
      <c r="D54" s="42">
        <v>3</v>
      </c>
      <c r="E54" s="42">
        <v>2</v>
      </c>
      <c r="F54" s="42">
        <v>0</v>
      </c>
      <c r="G54" s="42">
        <v>2</v>
      </c>
      <c r="H54" s="42">
        <v>2</v>
      </c>
      <c r="I54" s="42">
        <v>2</v>
      </c>
      <c r="J54" s="42">
        <v>0</v>
      </c>
      <c r="K54" s="42">
        <v>2</v>
      </c>
      <c r="L54" s="42">
        <v>2</v>
      </c>
      <c r="M54" s="42">
        <v>2</v>
      </c>
      <c r="N54" s="42">
        <v>0</v>
      </c>
      <c r="O54" s="42">
        <v>0</v>
      </c>
      <c r="P54" s="42">
        <v>2</v>
      </c>
      <c r="Q54" s="42">
        <v>0</v>
      </c>
      <c r="R54" s="42">
        <v>0</v>
      </c>
    </row>
    <row r="55" spans="1:18" ht="17.100000000000001" customHeight="1" x14ac:dyDescent="0.15">
      <c r="A55" s="42" t="s">
        <v>25</v>
      </c>
      <c r="B55" s="42">
        <v>8</v>
      </c>
      <c r="C55" s="42">
        <v>9</v>
      </c>
      <c r="D55" s="42">
        <v>7</v>
      </c>
      <c r="E55" s="42">
        <v>7</v>
      </c>
      <c r="F55" s="42">
        <v>11</v>
      </c>
      <c r="G55" s="42">
        <v>8</v>
      </c>
      <c r="H55" s="42">
        <v>9</v>
      </c>
      <c r="I55" s="42">
        <v>8</v>
      </c>
      <c r="J55" s="42">
        <v>9</v>
      </c>
      <c r="K55" s="42">
        <v>9</v>
      </c>
      <c r="L55" s="42">
        <v>9</v>
      </c>
      <c r="M55" s="42">
        <v>10</v>
      </c>
      <c r="N55" s="42">
        <v>13</v>
      </c>
      <c r="O55" s="42">
        <v>4</v>
      </c>
      <c r="P55" s="42">
        <v>9</v>
      </c>
      <c r="Q55" s="42">
        <v>2</v>
      </c>
      <c r="R55" s="42">
        <v>9</v>
      </c>
    </row>
    <row r="56" spans="1:18" ht="17.100000000000001" customHeight="1" x14ac:dyDescent="0.15">
      <c r="A56" s="42" t="s">
        <v>26</v>
      </c>
      <c r="B56" s="42">
        <v>4</v>
      </c>
      <c r="C56" s="42">
        <v>4</v>
      </c>
      <c r="D56" s="42">
        <v>4</v>
      </c>
      <c r="E56" s="42">
        <v>3</v>
      </c>
      <c r="F56" s="42">
        <v>3</v>
      </c>
      <c r="G56" s="42">
        <v>4</v>
      </c>
      <c r="H56" s="42">
        <v>2</v>
      </c>
      <c r="I56" s="42">
        <v>2</v>
      </c>
      <c r="J56" s="42">
        <v>2</v>
      </c>
      <c r="K56" s="42">
        <v>5</v>
      </c>
      <c r="L56" s="42">
        <v>4</v>
      </c>
      <c r="M56" s="42">
        <v>4</v>
      </c>
      <c r="N56" s="42">
        <v>2</v>
      </c>
      <c r="O56" s="42">
        <v>0</v>
      </c>
      <c r="P56" s="42">
        <v>5</v>
      </c>
      <c r="Q56" s="42">
        <v>0</v>
      </c>
      <c r="R56" s="42">
        <v>2</v>
      </c>
    </row>
    <row r="57" spans="1:18" ht="17.100000000000001" customHeight="1" x14ac:dyDescent="0.15">
      <c r="A57" s="42" t="s">
        <v>27</v>
      </c>
      <c r="B57" s="42">
        <v>0</v>
      </c>
      <c r="C57" s="42">
        <v>0</v>
      </c>
      <c r="D57" s="42">
        <v>0</v>
      </c>
      <c r="E57" s="42">
        <v>1</v>
      </c>
      <c r="F57" s="42">
        <v>0</v>
      </c>
      <c r="G57" s="42">
        <v>0</v>
      </c>
      <c r="H57" s="42">
        <v>1</v>
      </c>
      <c r="I57" s="42">
        <v>0</v>
      </c>
      <c r="J57" s="42">
        <v>1</v>
      </c>
      <c r="K57" s="42">
        <v>1</v>
      </c>
      <c r="L57" s="42">
        <v>0</v>
      </c>
      <c r="M57" s="42">
        <v>0</v>
      </c>
      <c r="N57" s="42">
        <v>0</v>
      </c>
      <c r="O57" s="42">
        <v>0</v>
      </c>
      <c r="P57" s="42">
        <v>0</v>
      </c>
      <c r="Q57" s="42">
        <v>0</v>
      </c>
      <c r="R57" s="42">
        <v>0</v>
      </c>
    </row>
    <row r="58" spans="1:18" ht="17.100000000000001" customHeight="1" x14ac:dyDescent="0.15">
      <c r="A58" s="42" t="s">
        <v>28</v>
      </c>
      <c r="B58" s="42">
        <v>0</v>
      </c>
      <c r="C58" s="42">
        <v>0</v>
      </c>
      <c r="D58" s="42">
        <v>0</v>
      </c>
      <c r="E58" s="42">
        <v>0</v>
      </c>
      <c r="F58" s="42">
        <v>1</v>
      </c>
      <c r="G58" s="42">
        <v>0</v>
      </c>
      <c r="H58" s="42">
        <v>0</v>
      </c>
      <c r="I58" s="42">
        <v>0</v>
      </c>
      <c r="J58" s="42">
        <v>0</v>
      </c>
      <c r="K58" s="42">
        <v>1</v>
      </c>
      <c r="L58" s="42">
        <v>0</v>
      </c>
      <c r="M58" s="42">
        <v>1</v>
      </c>
      <c r="N58" s="42">
        <v>0</v>
      </c>
      <c r="O58" s="42">
        <v>1</v>
      </c>
      <c r="P58" s="42">
        <v>1</v>
      </c>
      <c r="Q58" s="42">
        <v>0</v>
      </c>
      <c r="R58" s="42">
        <v>0</v>
      </c>
    </row>
    <row r="59" spans="1:18" ht="17.100000000000001" customHeight="1" x14ac:dyDescent="0.15">
      <c r="A59" s="42" t="s">
        <v>29</v>
      </c>
      <c r="B59" s="42">
        <v>5</v>
      </c>
      <c r="C59" s="42">
        <v>15</v>
      </c>
      <c r="D59" s="42">
        <v>9</v>
      </c>
      <c r="E59" s="42">
        <v>14</v>
      </c>
      <c r="F59" s="42">
        <v>14</v>
      </c>
      <c r="G59" s="42">
        <v>3</v>
      </c>
      <c r="H59" s="42">
        <v>6</v>
      </c>
      <c r="I59" s="42">
        <v>13</v>
      </c>
      <c r="J59" s="42">
        <v>4</v>
      </c>
      <c r="K59" s="42">
        <v>15</v>
      </c>
      <c r="L59" s="42">
        <v>12</v>
      </c>
      <c r="M59" s="42">
        <v>9</v>
      </c>
      <c r="N59" s="42">
        <v>10</v>
      </c>
      <c r="O59" s="42">
        <v>7</v>
      </c>
      <c r="P59" s="42">
        <v>15</v>
      </c>
      <c r="Q59" s="42">
        <v>4</v>
      </c>
      <c r="R59" s="42">
        <v>8</v>
      </c>
    </row>
    <row r="60" spans="1:18" ht="17.100000000000001" customHeight="1" x14ac:dyDescent="0.15">
      <c r="A60" s="29" t="s">
        <v>199</v>
      </c>
    </row>
    <row r="61" spans="1:18" ht="17.100000000000001" customHeight="1" x14ac:dyDescent="0.15"/>
    <row r="62" spans="1:18" ht="17.100000000000001" customHeight="1" x14ac:dyDescent="0.15"/>
    <row r="63" spans="1:18" ht="17.100000000000001" customHeight="1" x14ac:dyDescent="0.15"/>
    <row r="64" spans="1:18" ht="17.100000000000001" customHeight="1" x14ac:dyDescent="0.15"/>
    <row r="65" s="29" customFormat="1" ht="17.100000000000001" customHeight="1" x14ac:dyDescent="0.15"/>
    <row r="66" s="29" customFormat="1" ht="17.100000000000001" customHeight="1" x14ac:dyDescent="0.15"/>
    <row r="67" s="29" customFormat="1" ht="17.100000000000001" customHeight="1" x14ac:dyDescent="0.15"/>
    <row r="68" s="29" customFormat="1" ht="17.100000000000001" customHeight="1" x14ac:dyDescent="0.15"/>
    <row r="69" s="29" customFormat="1" ht="21" customHeight="1" x14ac:dyDescent="0.15"/>
    <row r="70" s="29" customFormat="1" ht="21" customHeight="1" x14ac:dyDescent="0.15"/>
    <row r="71" s="29" customFormat="1" ht="21" customHeight="1" x14ac:dyDescent="0.15"/>
  </sheetData>
  <sheetProtection formatCells="0" insertColumns="0" insertRows="0"/>
  <phoneticPr fontId="2"/>
  <pageMargins left="1.5748031496062993" right="0" top="0.59055118110236227" bottom="0.39370078740157483" header="0.51181102362204722" footer="0.51181102362204722"/>
  <pageSetup paperSize="9" orientation="landscape" horizontalDpi="300" verticalDpi="300" r:id="rId1"/>
  <headerFooter scaleWithDoc="0" alignWithMargins="0"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9EEDD-E4FE-4541-95F0-F971D4DAFD97}">
  <dimension ref="A1:R74"/>
  <sheetViews>
    <sheetView view="pageBreakPreview" zoomScaleNormal="100" zoomScaleSheetLayoutView="100" workbookViewId="0"/>
  </sheetViews>
  <sheetFormatPr defaultColWidth="9" defaultRowHeight="13.5" x14ac:dyDescent="0.15"/>
  <cols>
    <col min="1" max="1" width="9" style="29"/>
    <col min="2" max="16" width="7.375" style="29" customWidth="1"/>
    <col min="17" max="21" width="7.5" style="29" customWidth="1"/>
    <col min="22" max="16384" width="9" style="29"/>
  </cols>
  <sheetData>
    <row r="1" spans="1:18" ht="17.25" customHeight="1" x14ac:dyDescent="0.2">
      <c r="A1" s="19" t="s">
        <v>50</v>
      </c>
      <c r="B1" s="30"/>
      <c r="C1" s="30"/>
    </row>
    <row r="2" spans="1:18" ht="13.5" customHeight="1" x14ac:dyDescent="0.2">
      <c r="A2" s="30"/>
      <c r="B2" s="30"/>
      <c r="C2" s="30"/>
    </row>
    <row r="3" spans="1:18" ht="13.5" customHeight="1" x14ac:dyDescent="0.15"/>
    <row r="4" spans="1:18" ht="17.100000000000001" customHeight="1" x14ac:dyDescent="0.15">
      <c r="A4" s="44" t="s">
        <v>39</v>
      </c>
      <c r="B4" s="33" t="s">
        <v>256</v>
      </c>
      <c r="C4" s="33" t="s">
        <v>273</v>
      </c>
      <c r="D4" s="33" t="s">
        <v>302</v>
      </c>
      <c r="E4" s="33" t="s">
        <v>323</v>
      </c>
      <c r="F4" s="33" t="s">
        <v>327</v>
      </c>
      <c r="G4" s="33" t="s">
        <v>335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1:18" ht="17.100000000000001" customHeight="1" x14ac:dyDescent="0.15">
      <c r="A5" s="50" t="s">
        <v>16</v>
      </c>
      <c r="B5" s="42">
        <v>139</v>
      </c>
      <c r="C5" s="42">
        <v>123</v>
      </c>
      <c r="D5" s="42">
        <v>116</v>
      </c>
      <c r="E5" s="42">
        <v>142</v>
      </c>
      <c r="F5" s="42">
        <f>SUM(F6:F18)</f>
        <v>132</v>
      </c>
      <c r="G5" s="42">
        <f>SUM(G6:G18)</f>
        <v>137</v>
      </c>
    </row>
    <row r="6" spans="1:18" ht="17.100000000000001" customHeight="1" x14ac:dyDescent="0.15">
      <c r="A6" s="50" t="s">
        <v>30</v>
      </c>
      <c r="B6" s="42">
        <v>92</v>
      </c>
      <c r="C6" s="42">
        <v>84</v>
      </c>
      <c r="D6" s="42">
        <v>75</v>
      </c>
      <c r="E6" s="42">
        <v>82</v>
      </c>
      <c r="F6" s="42">
        <v>101</v>
      </c>
      <c r="G6" s="42">
        <v>95</v>
      </c>
    </row>
    <row r="7" spans="1:18" ht="17.100000000000001" customHeight="1" x14ac:dyDescent="0.15">
      <c r="A7" s="50" t="s">
        <v>31</v>
      </c>
      <c r="B7" s="42">
        <v>0</v>
      </c>
      <c r="C7" s="42">
        <v>0</v>
      </c>
      <c r="D7" s="42">
        <v>0</v>
      </c>
      <c r="E7" s="42">
        <v>0</v>
      </c>
      <c r="F7" s="42">
        <v>0</v>
      </c>
      <c r="G7" s="42">
        <v>0</v>
      </c>
    </row>
    <row r="8" spans="1:18" ht="17.100000000000001" customHeight="1" x14ac:dyDescent="0.15">
      <c r="A8" s="50" t="s">
        <v>32</v>
      </c>
      <c r="B8" s="42">
        <v>1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</row>
    <row r="9" spans="1:18" ht="17.100000000000001" customHeight="1" x14ac:dyDescent="0.15">
      <c r="A9" s="50" t="s">
        <v>33</v>
      </c>
      <c r="B9" s="42">
        <v>24</v>
      </c>
      <c r="C9" s="42">
        <v>8</v>
      </c>
      <c r="D9" s="42">
        <v>9</v>
      </c>
      <c r="E9" s="42">
        <v>25</v>
      </c>
      <c r="F9" s="42">
        <v>7</v>
      </c>
      <c r="G9" s="42">
        <v>10</v>
      </c>
    </row>
    <row r="10" spans="1:18" ht="17.100000000000001" customHeight="1" x14ac:dyDescent="0.15">
      <c r="A10" s="50" t="s">
        <v>20</v>
      </c>
      <c r="B10" s="42">
        <v>11</v>
      </c>
      <c r="C10" s="42">
        <v>9</v>
      </c>
      <c r="D10" s="42">
        <v>9</v>
      </c>
      <c r="E10" s="42">
        <v>10</v>
      </c>
      <c r="F10" s="42">
        <v>9</v>
      </c>
      <c r="G10" s="42">
        <v>9</v>
      </c>
    </row>
    <row r="11" spans="1:18" ht="17.100000000000001" customHeight="1" x14ac:dyDescent="0.15">
      <c r="A11" s="50" t="s">
        <v>34</v>
      </c>
      <c r="B11" s="42">
        <v>5</v>
      </c>
      <c r="C11" s="42">
        <v>3</v>
      </c>
      <c r="D11" s="42">
        <v>3</v>
      </c>
      <c r="E11" s="42">
        <v>3</v>
      </c>
      <c r="F11" s="42">
        <v>4</v>
      </c>
      <c r="G11" s="42">
        <v>3</v>
      </c>
    </row>
    <row r="12" spans="1:18" ht="17.100000000000001" customHeight="1" x14ac:dyDescent="0.15">
      <c r="A12" s="50" t="s">
        <v>35</v>
      </c>
      <c r="B12" s="42">
        <v>0</v>
      </c>
      <c r="C12" s="42">
        <v>0</v>
      </c>
      <c r="D12" s="42">
        <v>1</v>
      </c>
      <c r="E12" s="42">
        <v>1</v>
      </c>
      <c r="F12" s="42">
        <v>1</v>
      </c>
      <c r="G12" s="42">
        <v>0</v>
      </c>
    </row>
    <row r="13" spans="1:18" ht="17.100000000000001" customHeight="1" x14ac:dyDescent="0.15">
      <c r="A13" s="50" t="s">
        <v>25</v>
      </c>
      <c r="B13" s="42">
        <v>2</v>
      </c>
      <c r="C13" s="42">
        <v>9</v>
      </c>
      <c r="D13" s="42">
        <v>3</v>
      </c>
      <c r="E13" s="42">
        <v>7</v>
      </c>
      <c r="F13" s="42">
        <v>3</v>
      </c>
      <c r="G13" s="42">
        <v>8</v>
      </c>
    </row>
    <row r="14" spans="1:18" ht="17.100000000000001" customHeight="1" x14ac:dyDescent="0.15">
      <c r="A14" s="50" t="s">
        <v>26</v>
      </c>
      <c r="B14" s="42">
        <v>0</v>
      </c>
      <c r="C14" s="42">
        <v>2</v>
      </c>
      <c r="D14" s="42">
        <v>3</v>
      </c>
      <c r="E14" s="42">
        <v>3</v>
      </c>
      <c r="F14" s="42">
        <v>3</v>
      </c>
      <c r="G14" s="42">
        <v>5</v>
      </c>
    </row>
    <row r="15" spans="1:18" ht="17.100000000000001" customHeight="1" x14ac:dyDescent="0.15">
      <c r="A15" s="50" t="s">
        <v>27</v>
      </c>
      <c r="B15" s="42"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</row>
    <row r="16" spans="1:18" ht="17.100000000000001" customHeight="1" x14ac:dyDescent="0.15">
      <c r="A16" s="50" t="s">
        <v>36</v>
      </c>
      <c r="B16" s="42">
        <v>0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</row>
    <row r="17" spans="1:7" ht="17.100000000000001" customHeight="1" x14ac:dyDescent="0.15">
      <c r="A17" s="50" t="s">
        <v>37</v>
      </c>
      <c r="B17" s="42">
        <v>0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</row>
    <row r="18" spans="1:7" ht="17.100000000000001" customHeight="1" x14ac:dyDescent="0.15">
      <c r="A18" s="50" t="s">
        <v>38</v>
      </c>
      <c r="B18" s="42">
        <v>4</v>
      </c>
      <c r="C18" s="42">
        <v>8</v>
      </c>
      <c r="D18" s="42">
        <v>13</v>
      </c>
      <c r="E18" s="42">
        <v>11</v>
      </c>
      <c r="F18" s="42">
        <v>4</v>
      </c>
      <c r="G18" s="42">
        <v>7</v>
      </c>
    </row>
    <row r="19" spans="1:7" ht="17.100000000000001" customHeight="1" x14ac:dyDescent="0.15">
      <c r="A19" s="51" t="s">
        <v>199</v>
      </c>
      <c r="G19" s="51"/>
    </row>
    <row r="36" spans="1:16" ht="17.25" customHeight="1" x14ac:dyDescent="0.2">
      <c r="A36" s="19" t="s">
        <v>50</v>
      </c>
      <c r="B36" s="30"/>
      <c r="C36" s="30"/>
    </row>
    <row r="37" spans="1:16" ht="13.5" customHeight="1" x14ac:dyDescent="0.2">
      <c r="A37" s="30"/>
      <c r="B37" s="30"/>
      <c r="C37" s="30"/>
    </row>
    <row r="38" spans="1:16" ht="13.5" customHeight="1" x14ac:dyDescent="0.15"/>
    <row r="39" spans="1:16" ht="17.100000000000001" customHeight="1" x14ac:dyDescent="0.15">
      <c r="A39" s="48" t="s">
        <v>39</v>
      </c>
      <c r="B39" s="33" t="s">
        <v>96</v>
      </c>
      <c r="C39" s="33" t="s">
        <v>260</v>
      </c>
      <c r="D39" s="33" t="s">
        <v>261</v>
      </c>
      <c r="E39" s="33" t="s">
        <v>262</v>
      </c>
      <c r="F39" s="33" t="s">
        <v>263</v>
      </c>
      <c r="G39" s="33" t="s">
        <v>264</v>
      </c>
      <c r="H39" s="33" t="s">
        <v>265</v>
      </c>
      <c r="I39" s="33" t="s">
        <v>266</v>
      </c>
      <c r="J39" s="33" t="s">
        <v>267</v>
      </c>
      <c r="K39" s="33" t="s">
        <v>268</v>
      </c>
      <c r="L39" s="33" t="s">
        <v>269</v>
      </c>
      <c r="M39" s="33" t="s">
        <v>270</v>
      </c>
      <c r="N39" s="33" t="s">
        <v>271</v>
      </c>
      <c r="O39" s="33" t="s">
        <v>272</v>
      </c>
      <c r="P39" s="33" t="s">
        <v>232</v>
      </c>
    </row>
    <row r="40" spans="1:16" ht="17.100000000000001" customHeight="1" x14ac:dyDescent="0.15">
      <c r="A40" s="52" t="s">
        <v>16</v>
      </c>
      <c r="B40" s="42">
        <v>359</v>
      </c>
      <c r="C40" s="42">
        <v>153</v>
      </c>
      <c r="D40" s="42">
        <f>SUM(D41:D53)</f>
        <v>147</v>
      </c>
      <c r="E40" s="42">
        <v>171</v>
      </c>
      <c r="F40" s="42">
        <v>161</v>
      </c>
      <c r="G40" s="42">
        <v>121</v>
      </c>
      <c r="H40" s="42">
        <v>125</v>
      </c>
      <c r="I40" s="42">
        <f>SUM(I41:I53)</f>
        <v>137</v>
      </c>
      <c r="J40" s="42">
        <f>SUM(J41:J53)</f>
        <v>151</v>
      </c>
      <c r="K40" s="42">
        <v>147</v>
      </c>
      <c r="L40" s="42">
        <v>142</v>
      </c>
      <c r="M40" s="42">
        <v>140</v>
      </c>
      <c r="N40" s="42">
        <v>146</v>
      </c>
      <c r="O40" s="42">
        <f>SUM(O41:O53)</f>
        <v>105</v>
      </c>
      <c r="P40" s="42">
        <v>159</v>
      </c>
    </row>
    <row r="41" spans="1:16" ht="17.100000000000001" customHeight="1" x14ac:dyDescent="0.15">
      <c r="A41" s="52" t="s">
        <v>30</v>
      </c>
      <c r="B41" s="42">
        <v>131</v>
      </c>
      <c r="C41" s="42">
        <v>99</v>
      </c>
      <c r="D41" s="42">
        <v>96</v>
      </c>
      <c r="E41" s="42">
        <v>124</v>
      </c>
      <c r="F41" s="42">
        <v>101</v>
      </c>
      <c r="G41" s="42">
        <v>83</v>
      </c>
      <c r="H41" s="42">
        <v>85</v>
      </c>
      <c r="I41" s="42">
        <v>94</v>
      </c>
      <c r="J41" s="42">
        <v>106</v>
      </c>
      <c r="K41" s="42">
        <v>91</v>
      </c>
      <c r="L41" s="42">
        <v>93</v>
      </c>
      <c r="M41" s="42">
        <v>90</v>
      </c>
      <c r="N41" s="42">
        <v>80</v>
      </c>
      <c r="O41" s="42">
        <v>69</v>
      </c>
      <c r="P41" s="42">
        <v>105</v>
      </c>
    </row>
    <row r="42" spans="1:16" ht="17.100000000000001" customHeight="1" x14ac:dyDescent="0.15">
      <c r="A42" s="52" t="s">
        <v>31</v>
      </c>
      <c r="B42" s="42">
        <v>0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2">
        <v>0</v>
      </c>
      <c r="P42" s="42">
        <v>0</v>
      </c>
    </row>
    <row r="43" spans="1:16" ht="17.100000000000001" customHeight="1" x14ac:dyDescent="0.15">
      <c r="A43" s="52" t="s">
        <v>32</v>
      </c>
      <c r="B43" s="42">
        <v>0</v>
      </c>
      <c r="C43" s="42">
        <v>0</v>
      </c>
      <c r="D43" s="42">
        <v>2</v>
      </c>
      <c r="E43" s="42">
        <v>0</v>
      </c>
      <c r="F43" s="42">
        <v>0</v>
      </c>
      <c r="G43" s="42">
        <v>0</v>
      </c>
      <c r="H43" s="42">
        <v>0</v>
      </c>
      <c r="I43" s="42">
        <v>1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</row>
    <row r="44" spans="1:16" ht="17.100000000000001" customHeight="1" x14ac:dyDescent="0.15">
      <c r="A44" s="52" t="s">
        <v>33</v>
      </c>
      <c r="B44" s="42">
        <v>18</v>
      </c>
      <c r="C44" s="42">
        <v>7</v>
      </c>
      <c r="D44" s="42">
        <v>12</v>
      </c>
      <c r="E44" s="42">
        <v>3</v>
      </c>
      <c r="F44" s="42">
        <v>15</v>
      </c>
      <c r="G44" s="42">
        <v>7</v>
      </c>
      <c r="H44" s="42">
        <v>8</v>
      </c>
      <c r="I44" s="42">
        <v>3</v>
      </c>
      <c r="J44" s="42">
        <v>13</v>
      </c>
      <c r="K44" s="42">
        <v>9</v>
      </c>
      <c r="L44" s="42">
        <v>7</v>
      </c>
      <c r="M44" s="42">
        <v>8</v>
      </c>
      <c r="N44" s="42">
        <v>28</v>
      </c>
      <c r="O44" s="42">
        <v>7</v>
      </c>
      <c r="P44" s="42">
        <v>8</v>
      </c>
    </row>
    <row r="45" spans="1:16" ht="17.100000000000001" customHeight="1" x14ac:dyDescent="0.15">
      <c r="A45" s="52" t="s">
        <v>20</v>
      </c>
      <c r="B45" s="42">
        <v>19</v>
      </c>
      <c r="C45" s="42">
        <v>12</v>
      </c>
      <c r="D45" s="42">
        <v>12</v>
      </c>
      <c r="E45" s="42">
        <v>12</v>
      </c>
      <c r="F45" s="42">
        <v>13</v>
      </c>
      <c r="G45" s="42">
        <v>12</v>
      </c>
      <c r="H45" s="42">
        <v>12</v>
      </c>
      <c r="I45" s="42">
        <v>12</v>
      </c>
      <c r="J45" s="42">
        <v>11</v>
      </c>
      <c r="K45" s="42">
        <v>10</v>
      </c>
      <c r="L45" s="42">
        <v>10</v>
      </c>
      <c r="M45" s="42">
        <v>11</v>
      </c>
      <c r="N45" s="42">
        <v>10</v>
      </c>
      <c r="O45" s="42">
        <v>10</v>
      </c>
      <c r="P45" s="42">
        <v>10</v>
      </c>
    </row>
    <row r="46" spans="1:16" ht="17.100000000000001" customHeight="1" x14ac:dyDescent="0.15">
      <c r="A46" s="52" t="s">
        <v>34</v>
      </c>
      <c r="B46" s="42">
        <v>179</v>
      </c>
      <c r="C46" s="42">
        <v>5</v>
      </c>
      <c r="D46" s="42">
        <v>2</v>
      </c>
      <c r="E46" s="42">
        <v>4</v>
      </c>
      <c r="F46" s="42">
        <v>3</v>
      </c>
      <c r="G46" s="42">
        <v>2</v>
      </c>
      <c r="H46" s="42">
        <v>0</v>
      </c>
      <c r="I46" s="42">
        <v>2</v>
      </c>
      <c r="J46" s="42">
        <v>5</v>
      </c>
      <c r="K46" s="42">
        <v>3</v>
      </c>
      <c r="L46" s="42">
        <v>5</v>
      </c>
      <c r="M46" s="42">
        <v>5</v>
      </c>
      <c r="N46" s="42">
        <v>3</v>
      </c>
      <c r="O46" s="42">
        <v>7</v>
      </c>
      <c r="P46" s="42">
        <v>4</v>
      </c>
    </row>
    <row r="47" spans="1:16" ht="17.100000000000001" customHeight="1" x14ac:dyDescent="0.15">
      <c r="A47" s="52" t="s">
        <v>35</v>
      </c>
      <c r="B47" s="42">
        <v>0</v>
      </c>
      <c r="C47" s="42">
        <v>0</v>
      </c>
      <c r="D47" s="42">
        <v>3</v>
      </c>
      <c r="E47" s="42">
        <v>2</v>
      </c>
      <c r="F47" s="42">
        <v>0</v>
      </c>
      <c r="G47" s="42">
        <v>2</v>
      </c>
      <c r="H47" s="42">
        <v>2</v>
      </c>
      <c r="I47" s="42">
        <v>2</v>
      </c>
      <c r="J47" s="42">
        <v>0</v>
      </c>
      <c r="K47" s="42">
        <v>2</v>
      </c>
      <c r="L47" s="42">
        <v>2</v>
      </c>
      <c r="M47" s="42">
        <v>2</v>
      </c>
      <c r="N47" s="42">
        <v>0</v>
      </c>
      <c r="O47" s="42">
        <v>0</v>
      </c>
      <c r="P47" s="42">
        <v>2</v>
      </c>
    </row>
    <row r="48" spans="1:16" ht="17.100000000000001" customHeight="1" x14ac:dyDescent="0.15">
      <c r="A48" s="52" t="s">
        <v>25</v>
      </c>
      <c r="B48" s="42">
        <v>8</v>
      </c>
      <c r="C48" s="42">
        <v>9</v>
      </c>
      <c r="D48" s="42">
        <v>7</v>
      </c>
      <c r="E48" s="42">
        <v>7</v>
      </c>
      <c r="F48" s="42">
        <v>11</v>
      </c>
      <c r="G48" s="42">
        <v>8</v>
      </c>
      <c r="H48" s="42">
        <v>9</v>
      </c>
      <c r="I48" s="42">
        <v>8</v>
      </c>
      <c r="J48" s="42">
        <v>9</v>
      </c>
      <c r="K48" s="42">
        <v>9</v>
      </c>
      <c r="L48" s="42">
        <v>9</v>
      </c>
      <c r="M48" s="42">
        <v>10</v>
      </c>
      <c r="N48" s="42">
        <v>13</v>
      </c>
      <c r="O48" s="42">
        <v>4</v>
      </c>
      <c r="P48" s="42">
        <v>9</v>
      </c>
    </row>
    <row r="49" spans="1:16" ht="17.100000000000001" customHeight="1" x14ac:dyDescent="0.15">
      <c r="A49" s="52" t="s">
        <v>26</v>
      </c>
      <c r="B49" s="42">
        <v>4</v>
      </c>
      <c r="C49" s="42">
        <v>4</v>
      </c>
      <c r="D49" s="42">
        <v>4</v>
      </c>
      <c r="E49" s="42">
        <v>3</v>
      </c>
      <c r="F49" s="42">
        <v>3</v>
      </c>
      <c r="G49" s="42">
        <v>4</v>
      </c>
      <c r="H49" s="42">
        <v>2</v>
      </c>
      <c r="I49" s="42">
        <v>2</v>
      </c>
      <c r="J49" s="42">
        <v>2</v>
      </c>
      <c r="K49" s="42">
        <v>5</v>
      </c>
      <c r="L49" s="42">
        <v>4</v>
      </c>
      <c r="M49" s="42">
        <v>4</v>
      </c>
      <c r="N49" s="42">
        <v>2</v>
      </c>
      <c r="O49" s="42">
        <v>0</v>
      </c>
      <c r="P49" s="42">
        <v>5</v>
      </c>
    </row>
    <row r="50" spans="1:16" ht="17.100000000000001" customHeight="1" x14ac:dyDescent="0.15">
      <c r="A50" s="52" t="s">
        <v>27</v>
      </c>
      <c r="B50" s="42">
        <v>0</v>
      </c>
      <c r="C50" s="42">
        <v>0</v>
      </c>
      <c r="D50" s="42">
        <v>0</v>
      </c>
      <c r="E50" s="42">
        <v>1</v>
      </c>
      <c r="F50" s="42">
        <v>0</v>
      </c>
      <c r="G50" s="42">
        <v>0</v>
      </c>
      <c r="H50" s="42">
        <v>1</v>
      </c>
      <c r="I50" s="42">
        <v>0</v>
      </c>
      <c r="J50" s="42">
        <v>1</v>
      </c>
      <c r="K50" s="42">
        <v>1</v>
      </c>
      <c r="L50" s="42">
        <v>0</v>
      </c>
      <c r="M50" s="42">
        <v>0</v>
      </c>
      <c r="N50" s="42">
        <v>0</v>
      </c>
      <c r="O50" s="42">
        <v>0</v>
      </c>
      <c r="P50" s="42">
        <v>0</v>
      </c>
    </row>
    <row r="51" spans="1:16" ht="17.100000000000001" customHeight="1" x14ac:dyDescent="0.15">
      <c r="A51" s="52" t="s">
        <v>36</v>
      </c>
      <c r="B51" s="42">
        <v>0</v>
      </c>
      <c r="C51" s="42">
        <v>0</v>
      </c>
      <c r="D51" s="42">
        <v>0</v>
      </c>
      <c r="E51" s="42">
        <v>0</v>
      </c>
      <c r="F51" s="42">
        <v>1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  <c r="P51" s="42">
        <v>0</v>
      </c>
    </row>
    <row r="52" spans="1:16" ht="17.100000000000001" customHeight="1" x14ac:dyDescent="0.15">
      <c r="A52" s="52" t="s">
        <v>37</v>
      </c>
      <c r="B52" s="42">
        <v>0</v>
      </c>
      <c r="C52" s="42">
        <v>2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1</v>
      </c>
      <c r="L52" s="42">
        <v>0</v>
      </c>
      <c r="M52" s="42">
        <v>0</v>
      </c>
      <c r="N52" s="42">
        <v>0</v>
      </c>
      <c r="O52" s="42">
        <v>0</v>
      </c>
      <c r="P52" s="42">
        <v>0</v>
      </c>
    </row>
    <row r="53" spans="1:16" ht="17.100000000000001" customHeight="1" x14ac:dyDescent="0.15">
      <c r="A53" s="52" t="s">
        <v>38</v>
      </c>
      <c r="B53" s="42">
        <v>0</v>
      </c>
      <c r="C53" s="42">
        <v>15</v>
      </c>
      <c r="D53" s="42">
        <v>9</v>
      </c>
      <c r="E53" s="42">
        <v>15</v>
      </c>
      <c r="F53" s="42">
        <v>14</v>
      </c>
      <c r="G53" s="42">
        <v>3</v>
      </c>
      <c r="H53" s="42">
        <v>6</v>
      </c>
      <c r="I53" s="42">
        <v>13</v>
      </c>
      <c r="J53" s="42">
        <v>4</v>
      </c>
      <c r="K53" s="42">
        <v>16</v>
      </c>
      <c r="L53" s="42">
        <v>12</v>
      </c>
      <c r="M53" s="42">
        <v>10</v>
      </c>
      <c r="N53" s="42">
        <v>10</v>
      </c>
      <c r="O53" s="42">
        <v>8</v>
      </c>
      <c r="P53" s="42">
        <v>16</v>
      </c>
    </row>
    <row r="54" spans="1:16" ht="17.100000000000001" customHeight="1" x14ac:dyDescent="0.15">
      <c r="A54" s="51" t="s">
        <v>199</v>
      </c>
      <c r="B54" s="53"/>
    </row>
    <row r="55" spans="1:16" ht="17.100000000000001" customHeight="1" x14ac:dyDescent="0.15">
      <c r="A55" s="32"/>
      <c r="B55" s="32"/>
    </row>
    <row r="56" spans="1:16" ht="17.100000000000001" customHeight="1" x14ac:dyDescent="0.15">
      <c r="A56" s="32"/>
      <c r="B56" s="32"/>
    </row>
    <row r="57" spans="1:16" ht="17.100000000000001" customHeight="1" x14ac:dyDescent="0.15"/>
    <row r="58" spans="1:16" ht="17.100000000000001" customHeight="1" x14ac:dyDescent="0.15"/>
    <row r="59" spans="1:16" ht="17.100000000000001" customHeight="1" x14ac:dyDescent="0.15"/>
    <row r="60" spans="1:16" ht="17.100000000000001" customHeight="1" x14ac:dyDescent="0.15"/>
    <row r="61" spans="1:16" ht="17.100000000000001" customHeight="1" x14ac:dyDescent="0.15"/>
    <row r="62" spans="1:16" ht="17.100000000000001" customHeight="1" x14ac:dyDescent="0.15"/>
    <row r="63" spans="1:16" ht="17.100000000000001" customHeight="1" x14ac:dyDescent="0.15"/>
    <row r="64" spans="1:16" ht="17.100000000000001" customHeight="1" x14ac:dyDescent="0.15"/>
    <row r="65" spans="1:2" ht="17.100000000000001" customHeight="1" x14ac:dyDescent="0.15"/>
    <row r="66" spans="1:2" ht="17.100000000000001" customHeight="1" x14ac:dyDescent="0.15"/>
    <row r="67" spans="1:2" ht="17.100000000000001" customHeight="1" x14ac:dyDescent="0.15"/>
    <row r="68" spans="1:2" ht="17.100000000000001" customHeight="1" x14ac:dyDescent="0.15"/>
    <row r="69" spans="1:2" ht="17.100000000000001" customHeight="1" x14ac:dyDescent="0.15"/>
    <row r="70" spans="1:2" ht="17.100000000000001" customHeight="1" x14ac:dyDescent="0.15"/>
    <row r="71" spans="1:2" ht="17.100000000000001" customHeight="1" x14ac:dyDescent="0.15"/>
    <row r="72" spans="1:2" ht="17.100000000000001" customHeight="1" x14ac:dyDescent="0.15"/>
    <row r="73" spans="1:2" ht="17.100000000000001" customHeight="1" x14ac:dyDescent="0.15">
      <c r="A73" s="32"/>
      <c r="B73" s="32"/>
    </row>
    <row r="74" spans="1:2" ht="18" customHeight="1" x14ac:dyDescent="0.15">
      <c r="A74" s="32"/>
      <c r="B74" s="32"/>
    </row>
  </sheetData>
  <sheetProtection formatCells="0" insertColumns="0" insertRows="0"/>
  <phoneticPr fontId="2"/>
  <pageMargins left="1.5748031496062993" right="0.39370078740157483" top="0.78740157480314965" bottom="0.59055118110236227" header="0.51181102362204722" footer="0.51181102362204722"/>
  <pageSetup paperSize="9" orientation="landscape" verticalDpi="300" r:id="rId1"/>
  <headerFooter scaleWithDoc="0" alignWithMargins="0"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992A2-DFB1-4D4E-9857-92A205EBD30E}">
  <dimension ref="A1:M42"/>
  <sheetViews>
    <sheetView view="pageBreakPreview" zoomScaleNormal="100" zoomScaleSheetLayoutView="100" workbookViewId="0"/>
  </sheetViews>
  <sheetFormatPr defaultColWidth="9" defaultRowHeight="13.5" x14ac:dyDescent="0.15"/>
  <cols>
    <col min="1" max="1" width="9" style="29"/>
    <col min="2" max="2" width="7.375" style="29" customWidth="1"/>
    <col min="3" max="7" width="10.625" style="29" customWidth="1"/>
    <col min="8" max="11" width="7.375" style="29" customWidth="1"/>
    <col min="12" max="12" width="9" style="29"/>
    <col min="13" max="19" width="7.5" style="29" customWidth="1"/>
    <col min="20" max="16384" width="9" style="29"/>
  </cols>
  <sheetData>
    <row r="1" spans="1:13" ht="16.5" customHeight="1" x14ac:dyDescent="0.2">
      <c r="A1" s="19" t="s">
        <v>51</v>
      </c>
      <c r="B1" s="3"/>
      <c r="C1" s="3"/>
      <c r="D1" s="43"/>
    </row>
    <row r="2" spans="1:13" ht="13.5" customHeight="1" x14ac:dyDescent="0.2">
      <c r="A2" s="3"/>
      <c r="B2" s="3"/>
      <c r="C2" s="3"/>
      <c r="D2" s="43"/>
    </row>
    <row r="3" spans="1:13" ht="13.5" customHeight="1" x14ac:dyDescent="0.15"/>
    <row r="4" spans="1:13" ht="17.100000000000001" customHeight="1" x14ac:dyDescent="0.15">
      <c r="A4" s="48" t="s">
        <v>40</v>
      </c>
      <c r="B4" s="48" t="s">
        <v>16</v>
      </c>
      <c r="C4" s="48" t="s">
        <v>317</v>
      </c>
      <c r="D4" s="48" t="s">
        <v>318</v>
      </c>
      <c r="E4" s="48" t="s">
        <v>319</v>
      </c>
      <c r="F4" s="48" t="s">
        <v>320</v>
      </c>
      <c r="G4" s="48" t="s">
        <v>41</v>
      </c>
    </row>
    <row r="5" spans="1:13" ht="17.100000000000001" customHeight="1" x14ac:dyDescent="0.15">
      <c r="A5" s="48" t="s">
        <v>195</v>
      </c>
      <c r="B5" s="42">
        <v>389</v>
      </c>
      <c r="C5" s="42">
        <v>152</v>
      </c>
      <c r="D5" s="42">
        <v>87</v>
      </c>
      <c r="E5" s="42">
        <v>71</v>
      </c>
      <c r="F5" s="42">
        <v>77</v>
      </c>
      <c r="G5" s="42">
        <v>2</v>
      </c>
    </row>
    <row r="6" spans="1:13" ht="17.100000000000001" customHeight="1" x14ac:dyDescent="0.15">
      <c r="A6" s="48" t="s">
        <v>239</v>
      </c>
      <c r="B6" s="42">
        <v>316</v>
      </c>
      <c r="C6" s="42">
        <v>47</v>
      </c>
      <c r="D6" s="42">
        <v>119</v>
      </c>
      <c r="E6" s="42">
        <v>73</v>
      </c>
      <c r="F6" s="42">
        <v>76</v>
      </c>
      <c r="G6" s="42">
        <v>1</v>
      </c>
    </row>
    <row r="7" spans="1:13" ht="17.100000000000001" customHeight="1" x14ac:dyDescent="0.15">
      <c r="A7" s="48" t="s">
        <v>196</v>
      </c>
      <c r="B7" s="42">
        <f>SUM(C7:G7)</f>
        <v>347</v>
      </c>
      <c r="C7" s="42">
        <v>40</v>
      </c>
      <c r="D7" s="42">
        <v>155</v>
      </c>
      <c r="E7" s="42">
        <v>71</v>
      </c>
      <c r="F7" s="42">
        <v>81</v>
      </c>
      <c r="G7" s="42">
        <v>0</v>
      </c>
    </row>
    <row r="8" spans="1:13" ht="17.100000000000001" customHeight="1" x14ac:dyDescent="0.15">
      <c r="A8" s="48" t="s">
        <v>113</v>
      </c>
      <c r="B8" s="42">
        <v>483</v>
      </c>
      <c r="C8" s="42">
        <v>95</v>
      </c>
      <c r="D8" s="42">
        <v>185</v>
      </c>
      <c r="E8" s="42">
        <v>84</v>
      </c>
      <c r="F8" s="42">
        <v>114</v>
      </c>
      <c r="G8" s="42">
        <v>5</v>
      </c>
      <c r="L8" s="32"/>
    </row>
    <row r="9" spans="1:13" ht="17.100000000000001" customHeight="1" x14ac:dyDescent="0.15">
      <c r="A9" s="32"/>
      <c r="L9" s="32"/>
    </row>
    <row r="10" spans="1:13" ht="17.100000000000001" customHeight="1" x14ac:dyDescent="0.15">
      <c r="A10" s="48" t="s">
        <v>40</v>
      </c>
      <c r="B10" s="48" t="s">
        <v>16</v>
      </c>
      <c r="C10" s="48" t="s">
        <v>317</v>
      </c>
      <c r="D10" s="48" t="s">
        <v>318</v>
      </c>
      <c r="E10" s="48" t="s">
        <v>319</v>
      </c>
      <c r="F10" s="48" t="s">
        <v>337</v>
      </c>
      <c r="G10" s="48" t="s">
        <v>41</v>
      </c>
      <c r="H10" s="54" t="s">
        <v>330</v>
      </c>
      <c r="I10" s="55"/>
      <c r="J10" s="55"/>
      <c r="K10" s="55"/>
      <c r="L10" s="55"/>
      <c r="M10" s="55"/>
    </row>
    <row r="11" spans="1:13" ht="17.100000000000001" customHeight="1" x14ac:dyDescent="0.15">
      <c r="A11" s="48" t="s">
        <v>114</v>
      </c>
      <c r="B11" s="42">
        <v>530</v>
      </c>
      <c r="C11" s="42">
        <v>164</v>
      </c>
      <c r="D11" s="42">
        <v>172</v>
      </c>
      <c r="E11" s="42">
        <v>73</v>
      </c>
      <c r="F11" s="42">
        <v>118</v>
      </c>
      <c r="G11" s="42">
        <v>3</v>
      </c>
    </row>
    <row r="12" spans="1:13" ht="17.100000000000001" customHeight="1" x14ac:dyDescent="0.15">
      <c r="A12" s="48" t="s">
        <v>115</v>
      </c>
      <c r="B12" s="42">
        <v>514</v>
      </c>
      <c r="C12" s="42">
        <v>129</v>
      </c>
      <c r="D12" s="42">
        <v>120</v>
      </c>
      <c r="E12" s="42">
        <v>117</v>
      </c>
      <c r="F12" s="42">
        <v>145</v>
      </c>
      <c r="G12" s="42">
        <v>3</v>
      </c>
    </row>
    <row r="13" spans="1:13" ht="17.100000000000001" customHeight="1" x14ac:dyDescent="0.15">
      <c r="A13" s="32"/>
    </row>
    <row r="14" spans="1:13" ht="17.100000000000001" customHeight="1" x14ac:dyDescent="0.15">
      <c r="A14" s="48" t="s">
        <v>40</v>
      </c>
      <c r="B14" s="48" t="s">
        <v>16</v>
      </c>
      <c r="C14" s="48" t="s">
        <v>317</v>
      </c>
      <c r="D14" s="48" t="s">
        <v>318</v>
      </c>
      <c r="E14" s="48" t="s">
        <v>338</v>
      </c>
      <c r="F14" s="48" t="s">
        <v>332</v>
      </c>
      <c r="G14" s="48" t="s">
        <v>41</v>
      </c>
      <c r="H14" s="54" t="s">
        <v>331</v>
      </c>
      <c r="I14" s="55"/>
      <c r="J14" s="55"/>
      <c r="K14" s="55"/>
      <c r="L14" s="55"/>
      <c r="M14" s="55"/>
    </row>
    <row r="15" spans="1:13" ht="17.100000000000001" customHeight="1" x14ac:dyDescent="0.15">
      <c r="A15" s="48" t="s">
        <v>116</v>
      </c>
      <c r="B15" s="42">
        <v>491</v>
      </c>
      <c r="C15" s="42">
        <v>109</v>
      </c>
      <c r="D15" s="42">
        <v>165</v>
      </c>
      <c r="E15" s="42">
        <v>86</v>
      </c>
      <c r="F15" s="42">
        <v>131</v>
      </c>
      <c r="G15" s="42">
        <v>0</v>
      </c>
    </row>
    <row r="16" spans="1:13" ht="17.100000000000001" customHeight="1" x14ac:dyDescent="0.15">
      <c r="A16" s="48" t="s">
        <v>240</v>
      </c>
      <c r="B16" s="42">
        <f>SUM(C16:G16)</f>
        <v>411</v>
      </c>
      <c r="C16" s="42">
        <v>147</v>
      </c>
      <c r="D16" s="42">
        <v>146</v>
      </c>
      <c r="E16" s="42">
        <v>25</v>
      </c>
      <c r="F16" s="42">
        <v>93</v>
      </c>
      <c r="G16" s="42">
        <v>0</v>
      </c>
    </row>
    <row r="17" spans="1:13" ht="17.100000000000001" customHeight="1" x14ac:dyDescent="0.15">
      <c r="A17" s="48" t="s">
        <v>241</v>
      </c>
      <c r="B17" s="42">
        <f>SUM(C17:G17)</f>
        <v>415</v>
      </c>
      <c r="C17" s="42">
        <v>131</v>
      </c>
      <c r="D17" s="42">
        <v>135</v>
      </c>
      <c r="E17" s="42">
        <v>64</v>
      </c>
      <c r="F17" s="42">
        <v>85</v>
      </c>
      <c r="G17" s="42">
        <v>0</v>
      </c>
    </row>
    <row r="18" spans="1:13" ht="17.100000000000001" customHeight="1" x14ac:dyDescent="0.15">
      <c r="A18" s="48" t="s">
        <v>242</v>
      </c>
      <c r="B18" s="42">
        <v>336</v>
      </c>
      <c r="C18" s="42">
        <v>70</v>
      </c>
      <c r="D18" s="42">
        <v>130</v>
      </c>
      <c r="E18" s="42">
        <v>59</v>
      </c>
      <c r="F18" s="42">
        <v>75</v>
      </c>
      <c r="G18" s="42">
        <v>2</v>
      </c>
    </row>
    <row r="19" spans="1:13" ht="17.100000000000001" customHeight="1" x14ac:dyDescent="0.15">
      <c r="A19" s="48" t="s">
        <v>131</v>
      </c>
      <c r="B19" s="42">
        <v>252</v>
      </c>
      <c r="C19" s="42">
        <v>39</v>
      </c>
      <c r="D19" s="42">
        <v>106</v>
      </c>
      <c r="E19" s="42">
        <v>45</v>
      </c>
      <c r="F19" s="42">
        <v>60</v>
      </c>
      <c r="G19" s="42">
        <v>2</v>
      </c>
    </row>
    <row r="20" spans="1:13" ht="17.100000000000001" customHeight="1" x14ac:dyDescent="0.15">
      <c r="A20" s="48" t="s">
        <v>132</v>
      </c>
      <c r="B20" s="42">
        <f t="shared" ref="B20:B25" si="0">SUM(C20:G20)</f>
        <v>311</v>
      </c>
      <c r="C20" s="42">
        <v>44</v>
      </c>
      <c r="D20" s="42">
        <v>113</v>
      </c>
      <c r="E20" s="42">
        <v>57</v>
      </c>
      <c r="F20" s="42">
        <v>97</v>
      </c>
      <c r="G20" s="42">
        <v>0</v>
      </c>
    </row>
    <row r="21" spans="1:13" ht="17.100000000000001" customHeight="1" x14ac:dyDescent="0.15">
      <c r="A21" s="48" t="s">
        <v>243</v>
      </c>
      <c r="B21" s="42">
        <f t="shared" si="0"/>
        <v>395</v>
      </c>
      <c r="C21" s="42">
        <v>82</v>
      </c>
      <c r="D21" s="42">
        <v>131</v>
      </c>
      <c r="E21" s="42">
        <v>81</v>
      </c>
      <c r="F21" s="42">
        <v>101</v>
      </c>
      <c r="G21" s="42">
        <v>0</v>
      </c>
    </row>
    <row r="22" spans="1:13" ht="17.100000000000001" customHeight="1" x14ac:dyDescent="0.15">
      <c r="A22" s="48" t="s">
        <v>244</v>
      </c>
      <c r="B22" s="42">
        <f t="shared" si="0"/>
        <v>435</v>
      </c>
      <c r="C22" s="42">
        <v>70</v>
      </c>
      <c r="D22" s="42">
        <v>197</v>
      </c>
      <c r="E22" s="42">
        <v>89</v>
      </c>
      <c r="F22" s="42">
        <v>78</v>
      </c>
      <c r="G22" s="42">
        <v>1</v>
      </c>
    </row>
    <row r="23" spans="1:13" ht="17.100000000000001" customHeight="1" x14ac:dyDescent="0.15">
      <c r="A23" s="48" t="s">
        <v>204</v>
      </c>
      <c r="B23" s="42">
        <f t="shared" si="0"/>
        <v>280</v>
      </c>
      <c r="C23" s="42">
        <v>80</v>
      </c>
      <c r="D23" s="42">
        <v>119</v>
      </c>
      <c r="E23" s="42">
        <v>79</v>
      </c>
      <c r="F23" s="42">
        <v>0</v>
      </c>
      <c r="G23" s="42">
        <v>2</v>
      </c>
    </row>
    <row r="24" spans="1:13" ht="17.100000000000001" customHeight="1" x14ac:dyDescent="0.15">
      <c r="A24" s="48" t="s">
        <v>231</v>
      </c>
      <c r="B24" s="42">
        <f t="shared" si="0"/>
        <v>156</v>
      </c>
      <c r="C24" s="42">
        <v>7</v>
      </c>
      <c r="D24" s="42">
        <v>42</v>
      </c>
      <c r="E24" s="42">
        <v>22</v>
      </c>
      <c r="F24" s="42">
        <v>85</v>
      </c>
      <c r="G24" s="42">
        <v>0</v>
      </c>
    </row>
    <row r="25" spans="1:13" ht="17.100000000000001" customHeight="1" x14ac:dyDescent="0.15">
      <c r="A25" s="48" t="s">
        <v>235</v>
      </c>
      <c r="B25" s="42">
        <f t="shared" si="0"/>
        <v>117</v>
      </c>
      <c r="C25" s="42">
        <v>72</v>
      </c>
      <c r="D25" s="42">
        <v>9</v>
      </c>
      <c r="E25" s="42">
        <v>27</v>
      </c>
      <c r="F25" s="42">
        <v>9</v>
      </c>
      <c r="G25" s="42">
        <v>0</v>
      </c>
    </row>
    <row r="26" spans="1:13" ht="17.100000000000001" customHeight="1" x14ac:dyDescent="0.15">
      <c r="A26" s="48" t="s">
        <v>237</v>
      </c>
      <c r="B26" s="42">
        <f>SUM(C26:G26)</f>
        <v>169</v>
      </c>
      <c r="C26" s="42">
        <v>17</v>
      </c>
      <c r="D26" s="42">
        <v>25</v>
      </c>
      <c r="E26" s="42">
        <v>32</v>
      </c>
      <c r="F26" s="42">
        <v>95</v>
      </c>
      <c r="G26" s="42">
        <v>0</v>
      </c>
    </row>
    <row r="27" spans="1:13" ht="17.100000000000001" customHeight="1" x14ac:dyDescent="0.15">
      <c r="A27" s="48" t="s">
        <v>303</v>
      </c>
      <c r="B27" s="42">
        <f>SUM(C27:G27)</f>
        <v>198</v>
      </c>
      <c r="C27" s="42">
        <v>43</v>
      </c>
      <c r="D27" s="42">
        <v>62</v>
      </c>
      <c r="E27" s="42">
        <v>49</v>
      </c>
      <c r="F27" s="42">
        <v>40</v>
      </c>
      <c r="G27" s="42">
        <v>4</v>
      </c>
    </row>
    <row r="28" spans="1:13" ht="17.100000000000001" customHeight="1" x14ac:dyDescent="0.2">
      <c r="A28" s="48" t="s">
        <v>325</v>
      </c>
      <c r="B28" s="42">
        <f>SUM(C28:G28)</f>
        <v>215</v>
      </c>
      <c r="C28" s="42">
        <v>24</v>
      </c>
      <c r="D28" s="42">
        <v>28</v>
      </c>
      <c r="E28" s="42">
        <v>62</v>
      </c>
      <c r="F28" s="42">
        <v>98</v>
      </c>
      <c r="G28" s="42">
        <v>3</v>
      </c>
      <c r="I28" s="3"/>
      <c r="K28" s="3"/>
      <c r="L28" s="3"/>
      <c r="M28" s="3"/>
    </row>
    <row r="29" spans="1:13" ht="17.100000000000001" customHeight="1" x14ac:dyDescent="0.2">
      <c r="A29" s="48" t="s">
        <v>328</v>
      </c>
      <c r="B29" s="42">
        <f>SUM(C29:G29)</f>
        <v>188</v>
      </c>
      <c r="C29" s="42">
        <v>42</v>
      </c>
      <c r="D29" s="42">
        <v>59</v>
      </c>
      <c r="E29" s="42">
        <v>54</v>
      </c>
      <c r="F29" s="42">
        <v>30</v>
      </c>
      <c r="G29" s="42">
        <v>3</v>
      </c>
      <c r="I29" s="3"/>
      <c r="K29" s="3"/>
      <c r="L29" s="3"/>
      <c r="M29" s="3"/>
    </row>
    <row r="30" spans="1:13" ht="17.100000000000001" customHeight="1" x14ac:dyDescent="0.2">
      <c r="A30" t="s">
        <v>199</v>
      </c>
      <c r="C30" s="3"/>
      <c r="D30" s="3"/>
      <c r="E30" s="3"/>
      <c r="I30" s="3"/>
      <c r="K30" s="3"/>
      <c r="L30" s="3"/>
      <c r="M30" s="3"/>
    </row>
    <row r="31" spans="1:13" ht="17.100000000000001" customHeight="1" x14ac:dyDescent="0.2">
      <c r="A31"/>
      <c r="C31" s="3"/>
      <c r="D31" s="3"/>
      <c r="E31" s="3"/>
      <c r="I31" s="3"/>
      <c r="K31" s="3"/>
      <c r="L31" s="3"/>
      <c r="M31" s="3"/>
    </row>
    <row r="32" spans="1:13" ht="17.100000000000001" customHeight="1" x14ac:dyDescent="0.2">
      <c r="A32"/>
      <c r="C32" s="3"/>
      <c r="D32" s="3"/>
      <c r="E32" s="3"/>
      <c r="I32" s="3"/>
      <c r="K32" s="3"/>
      <c r="L32" s="3"/>
      <c r="M32" s="3"/>
    </row>
    <row r="33" spans="1:13" ht="17.100000000000001" customHeight="1" x14ac:dyDescent="0.2">
      <c r="A33"/>
      <c r="C33" s="3"/>
      <c r="D33" s="3"/>
      <c r="E33" s="3"/>
      <c r="I33" s="3"/>
      <c r="K33" s="3"/>
      <c r="L33" s="3"/>
      <c r="M33" s="3"/>
    </row>
    <row r="34" spans="1:13" ht="16.5" customHeight="1" x14ac:dyDescent="0.15"/>
    <row r="35" spans="1:13" ht="16.5" customHeight="1" x14ac:dyDescent="0.15"/>
    <row r="36" spans="1:13" ht="16.5" customHeight="1" x14ac:dyDescent="0.15"/>
    <row r="37" spans="1:13" ht="16.5" customHeight="1" x14ac:dyDescent="0.15"/>
    <row r="38" spans="1:13" ht="16.5" customHeight="1" x14ac:dyDescent="0.15"/>
    <row r="39" spans="1:13" ht="16.5" customHeight="1" x14ac:dyDescent="0.15"/>
    <row r="40" spans="1:13" ht="16.5" customHeight="1" x14ac:dyDescent="0.15"/>
    <row r="41" spans="1:13" ht="16.5" customHeight="1" x14ac:dyDescent="0.15"/>
    <row r="42" spans="1:13" ht="16.5" customHeight="1" x14ac:dyDescent="0.15"/>
  </sheetData>
  <sheetProtection formatCells="0" insertColumns="0" insertRows="0"/>
  <phoneticPr fontId="2"/>
  <pageMargins left="1.5748031496062993" right="0.39370078740157483" top="0.78740157480314965" bottom="0.59055118110236227" header="0.51181102362204722" footer="0.51181102362204722"/>
  <pageSetup paperSize="9" orientation="landscape" verticalDpi="300" r:id="rId1"/>
  <headerFooter scaleWithDoc="0" alignWithMargins="0"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7DA3A-9A52-411F-A660-DA48B297B651}">
  <dimension ref="A1:L38"/>
  <sheetViews>
    <sheetView view="pageBreakPreview" zoomScaleNormal="100" zoomScaleSheetLayoutView="100" workbookViewId="0"/>
  </sheetViews>
  <sheetFormatPr defaultRowHeight="13.5" x14ac:dyDescent="0.15"/>
  <cols>
    <col min="1" max="1" width="9.625" customWidth="1"/>
    <col min="2" max="2" width="5.25" bestFit="1" customWidth="1"/>
    <col min="3" max="6" width="10.625" customWidth="1"/>
    <col min="11" max="11" width="9.375" customWidth="1"/>
  </cols>
  <sheetData>
    <row r="1" spans="1:12" s="4" customFormat="1" ht="17.25" customHeight="1" x14ac:dyDescent="0.15">
      <c r="A1" s="19" t="s">
        <v>52</v>
      </c>
      <c r="B1" s="19"/>
      <c r="C1" s="19"/>
    </row>
    <row r="2" spans="1:12" s="4" customFormat="1" ht="13.5" customHeight="1" x14ac:dyDescent="0.15">
      <c r="A2" s="56"/>
      <c r="B2" s="56"/>
      <c r="C2" s="56"/>
    </row>
    <row r="3" spans="1:12" s="4" customFormat="1" ht="17.100000000000001" customHeight="1" x14ac:dyDescent="0.15">
      <c r="F3" s="4" t="s">
        <v>88</v>
      </c>
      <c r="H3" s="56"/>
      <c r="I3" s="56"/>
      <c r="J3" s="56"/>
    </row>
    <row r="4" spans="1:12" s="4" customFormat="1" ht="17.100000000000001" customHeight="1" x14ac:dyDescent="0.15">
      <c r="A4" s="10" t="s">
        <v>89</v>
      </c>
      <c r="B4" s="10" t="s">
        <v>56</v>
      </c>
      <c r="C4" s="33" t="s">
        <v>317</v>
      </c>
      <c r="D4" s="33" t="s">
        <v>321</v>
      </c>
      <c r="E4" s="33" t="s">
        <v>319</v>
      </c>
      <c r="F4" s="33" t="s">
        <v>320</v>
      </c>
      <c r="H4" s="56"/>
      <c r="I4" s="56"/>
      <c r="J4" s="56"/>
    </row>
    <row r="5" spans="1:12" s="4" customFormat="1" ht="17.100000000000001" customHeight="1" x14ac:dyDescent="0.15">
      <c r="A5" s="48" t="s">
        <v>195</v>
      </c>
      <c r="B5" s="57">
        <v>64</v>
      </c>
      <c r="C5" s="57">
        <v>18</v>
      </c>
      <c r="D5" s="58">
        <v>18</v>
      </c>
      <c r="E5" s="57">
        <v>14</v>
      </c>
      <c r="F5" s="57">
        <v>14</v>
      </c>
      <c r="H5" s="56"/>
      <c r="I5" s="56"/>
      <c r="J5" s="56"/>
    </row>
    <row r="6" spans="1:12" s="4" customFormat="1" ht="17.100000000000001" customHeight="1" x14ac:dyDescent="0.15">
      <c r="A6" s="48" t="s">
        <v>239</v>
      </c>
      <c r="B6" s="57">
        <v>60</v>
      </c>
      <c r="C6" s="57">
        <v>13</v>
      </c>
      <c r="D6" s="58">
        <v>15</v>
      </c>
      <c r="E6" s="57">
        <v>17</v>
      </c>
      <c r="F6" s="57">
        <v>15</v>
      </c>
      <c r="H6" s="56"/>
      <c r="I6" s="56"/>
      <c r="J6" s="56"/>
    </row>
    <row r="7" spans="1:12" s="4" customFormat="1" ht="17.100000000000001" customHeight="1" x14ac:dyDescent="0.15">
      <c r="A7" s="48" t="s">
        <v>196</v>
      </c>
      <c r="B7" s="57">
        <v>58</v>
      </c>
      <c r="C7" s="57">
        <v>12</v>
      </c>
      <c r="D7" s="57">
        <v>16</v>
      </c>
      <c r="E7" s="57">
        <v>14</v>
      </c>
      <c r="F7" s="57">
        <v>16</v>
      </c>
      <c r="H7" s="56"/>
      <c r="I7" s="56"/>
      <c r="J7" s="56"/>
    </row>
    <row r="8" spans="1:12" s="4" customFormat="1" ht="17.100000000000001" customHeight="1" x14ac:dyDescent="0.15">
      <c r="A8" s="48" t="s">
        <v>113</v>
      </c>
      <c r="B8" s="57">
        <v>59</v>
      </c>
      <c r="C8" s="57">
        <v>13</v>
      </c>
      <c r="D8" s="57">
        <v>16</v>
      </c>
      <c r="E8" s="57">
        <v>17</v>
      </c>
      <c r="F8" s="57">
        <v>13</v>
      </c>
      <c r="H8" s="56"/>
      <c r="I8" s="56"/>
      <c r="J8" s="56"/>
    </row>
    <row r="9" spans="1:12" s="4" customFormat="1" ht="17.100000000000001" customHeight="1" x14ac:dyDescent="0.15">
      <c r="A9" s="32"/>
      <c r="H9" s="56"/>
      <c r="I9" s="56"/>
      <c r="J9" s="56"/>
    </row>
    <row r="10" spans="1:12" s="4" customFormat="1" ht="17.100000000000001" customHeight="1" x14ac:dyDescent="0.15">
      <c r="A10" s="10" t="s">
        <v>89</v>
      </c>
      <c r="B10" s="10" t="s">
        <v>56</v>
      </c>
      <c r="C10" s="33" t="s">
        <v>317</v>
      </c>
      <c r="D10" s="33" t="s">
        <v>321</v>
      </c>
      <c r="E10" s="33" t="s">
        <v>319</v>
      </c>
      <c r="F10" s="33" t="s">
        <v>337</v>
      </c>
      <c r="G10" s="54" t="s">
        <v>330</v>
      </c>
      <c r="H10" s="29"/>
      <c r="I10" s="29"/>
      <c r="J10" s="29"/>
      <c r="K10" s="29"/>
      <c r="L10" s="29"/>
    </row>
    <row r="11" spans="1:12" s="4" customFormat="1" ht="17.100000000000001" customHeight="1" x14ac:dyDescent="0.15">
      <c r="A11" s="48" t="s">
        <v>114</v>
      </c>
      <c r="B11" s="57">
        <v>59</v>
      </c>
      <c r="C11" s="57">
        <v>13</v>
      </c>
      <c r="D11" s="57">
        <v>17</v>
      </c>
      <c r="E11" s="57">
        <v>14</v>
      </c>
      <c r="F11" s="57">
        <v>15</v>
      </c>
    </row>
    <row r="12" spans="1:12" s="4" customFormat="1" ht="17.100000000000001" customHeight="1" x14ac:dyDescent="0.15">
      <c r="A12" s="48" t="s">
        <v>115</v>
      </c>
      <c r="B12" s="57">
        <v>53</v>
      </c>
      <c r="C12" s="57">
        <v>13</v>
      </c>
      <c r="D12" s="57">
        <v>12</v>
      </c>
      <c r="E12" s="57">
        <v>15</v>
      </c>
      <c r="F12" s="57">
        <v>13</v>
      </c>
    </row>
    <row r="13" spans="1:12" s="4" customFormat="1" ht="17.100000000000001" customHeight="1" x14ac:dyDescent="0.15">
      <c r="A13" s="32"/>
    </row>
    <row r="14" spans="1:12" s="4" customFormat="1" ht="17.100000000000001" customHeight="1" x14ac:dyDescent="0.15">
      <c r="A14" s="10" t="s">
        <v>89</v>
      </c>
      <c r="B14" s="10" t="s">
        <v>56</v>
      </c>
      <c r="C14" s="33" t="s">
        <v>317</v>
      </c>
      <c r="D14" s="33" t="s">
        <v>321</v>
      </c>
      <c r="E14" s="33" t="s">
        <v>338</v>
      </c>
      <c r="F14" s="33" t="s">
        <v>332</v>
      </c>
      <c r="G14" s="54" t="s">
        <v>331</v>
      </c>
      <c r="H14" s="29"/>
      <c r="I14" s="29"/>
      <c r="J14" s="29"/>
      <c r="K14" s="29"/>
      <c r="L14" s="29"/>
    </row>
    <row r="15" spans="1:12" s="4" customFormat="1" ht="17.100000000000001" customHeight="1" x14ac:dyDescent="0.15">
      <c r="A15" s="48" t="s">
        <v>116</v>
      </c>
      <c r="B15" s="57">
        <v>52</v>
      </c>
      <c r="C15" s="57">
        <v>12</v>
      </c>
      <c r="D15" s="57">
        <v>14</v>
      </c>
      <c r="E15" s="57">
        <v>13</v>
      </c>
      <c r="F15" s="57">
        <v>13</v>
      </c>
    </row>
    <row r="16" spans="1:12" s="4" customFormat="1" ht="17.100000000000001" customHeight="1" x14ac:dyDescent="0.15">
      <c r="A16" s="48" t="s">
        <v>240</v>
      </c>
      <c r="B16" s="57">
        <f>SUM(C16:F16)</f>
        <v>38</v>
      </c>
      <c r="C16" s="57">
        <v>8</v>
      </c>
      <c r="D16" s="57">
        <v>12</v>
      </c>
      <c r="E16" s="57">
        <v>8</v>
      </c>
      <c r="F16" s="57">
        <v>10</v>
      </c>
      <c r="H16" s="56"/>
      <c r="I16" s="56"/>
      <c r="J16" s="56"/>
    </row>
    <row r="17" spans="1:10" s="4" customFormat="1" ht="17.100000000000001" customHeight="1" x14ac:dyDescent="0.15">
      <c r="A17" s="48" t="s">
        <v>241</v>
      </c>
      <c r="B17" s="57">
        <f>SUM(C17:F17)</f>
        <v>48</v>
      </c>
      <c r="C17" s="1">
        <v>10</v>
      </c>
      <c r="D17" s="1">
        <v>14</v>
      </c>
      <c r="E17" s="1">
        <v>10</v>
      </c>
      <c r="F17" s="1">
        <v>14</v>
      </c>
      <c r="H17" s="56"/>
      <c r="I17" s="56"/>
      <c r="J17" s="56"/>
    </row>
    <row r="18" spans="1:10" s="4" customFormat="1" ht="17.100000000000001" customHeight="1" x14ac:dyDescent="0.15">
      <c r="A18" s="48" t="s">
        <v>242</v>
      </c>
      <c r="B18" s="57">
        <v>42</v>
      </c>
      <c r="C18" s="57">
        <v>8</v>
      </c>
      <c r="D18" s="57">
        <v>12</v>
      </c>
      <c r="E18" s="57">
        <v>10</v>
      </c>
      <c r="F18" s="57">
        <v>12</v>
      </c>
      <c r="H18" s="56"/>
      <c r="I18" s="56"/>
      <c r="J18" s="56"/>
    </row>
    <row r="19" spans="1:10" s="4" customFormat="1" ht="17.100000000000001" customHeight="1" x14ac:dyDescent="0.15">
      <c r="A19" s="48" t="s">
        <v>131</v>
      </c>
      <c r="B19" s="57">
        <f t="shared" ref="B19:B24" si="0">SUM(C19:F19)</f>
        <v>39</v>
      </c>
      <c r="C19" s="57">
        <v>8</v>
      </c>
      <c r="D19" s="57">
        <v>12</v>
      </c>
      <c r="E19" s="57">
        <v>9</v>
      </c>
      <c r="F19" s="57">
        <v>10</v>
      </c>
      <c r="H19" s="56"/>
      <c r="I19" s="56"/>
      <c r="J19" s="56"/>
    </row>
    <row r="20" spans="1:10" s="4" customFormat="1" ht="17.100000000000001" customHeight="1" x14ac:dyDescent="0.15">
      <c r="A20" s="48" t="s">
        <v>132</v>
      </c>
      <c r="B20" s="57">
        <f t="shared" si="0"/>
        <v>41</v>
      </c>
      <c r="C20" s="57">
        <v>10</v>
      </c>
      <c r="D20" s="57">
        <v>14</v>
      </c>
      <c r="E20" s="57">
        <v>6</v>
      </c>
      <c r="F20" s="57">
        <v>11</v>
      </c>
      <c r="H20" s="56"/>
      <c r="I20" s="56"/>
      <c r="J20" s="56"/>
    </row>
    <row r="21" spans="1:10" s="4" customFormat="1" ht="17.100000000000001" customHeight="1" x14ac:dyDescent="0.15">
      <c r="A21" s="48" t="s">
        <v>243</v>
      </c>
      <c r="B21" s="57">
        <f t="shared" si="0"/>
        <v>54</v>
      </c>
      <c r="C21" s="57">
        <v>12</v>
      </c>
      <c r="D21" s="57">
        <v>16</v>
      </c>
      <c r="E21" s="57">
        <v>10</v>
      </c>
      <c r="F21" s="57">
        <v>16</v>
      </c>
      <c r="H21" s="56"/>
      <c r="I21" s="56"/>
      <c r="J21" s="56"/>
    </row>
    <row r="22" spans="1:10" s="4" customFormat="1" ht="17.100000000000001" customHeight="1" x14ac:dyDescent="0.15">
      <c r="A22" s="48" t="s">
        <v>244</v>
      </c>
      <c r="B22" s="57">
        <f t="shared" si="0"/>
        <v>53</v>
      </c>
      <c r="C22" s="57">
        <v>12</v>
      </c>
      <c r="D22" s="57">
        <v>16</v>
      </c>
      <c r="E22" s="57">
        <v>10</v>
      </c>
      <c r="F22" s="57">
        <v>15</v>
      </c>
      <c r="H22" s="56"/>
      <c r="I22" s="56"/>
      <c r="J22" s="56"/>
    </row>
    <row r="23" spans="1:10" s="4" customFormat="1" ht="17.100000000000001" customHeight="1" x14ac:dyDescent="0.15">
      <c r="A23" s="48" t="s">
        <v>204</v>
      </c>
      <c r="B23" s="57">
        <f t="shared" si="0"/>
        <v>50</v>
      </c>
      <c r="C23" s="57">
        <v>13</v>
      </c>
      <c r="D23" s="57">
        <v>14</v>
      </c>
      <c r="E23" s="57">
        <v>9</v>
      </c>
      <c r="F23" s="57">
        <v>14</v>
      </c>
      <c r="H23" s="56"/>
      <c r="I23" s="56"/>
      <c r="J23" s="56"/>
    </row>
    <row r="24" spans="1:10" s="4" customFormat="1" ht="17.100000000000001" customHeight="1" x14ac:dyDescent="0.15">
      <c r="A24" s="48" t="s">
        <v>231</v>
      </c>
      <c r="B24" s="57">
        <f t="shared" si="0"/>
        <v>40</v>
      </c>
      <c r="C24" s="57">
        <v>6</v>
      </c>
      <c r="D24" s="57">
        <v>13</v>
      </c>
      <c r="E24" s="57">
        <v>8</v>
      </c>
      <c r="F24" s="57">
        <v>13</v>
      </c>
      <c r="H24" s="56"/>
      <c r="I24" s="56"/>
      <c r="J24" s="56"/>
    </row>
    <row r="25" spans="1:10" s="4" customFormat="1" ht="17.100000000000001" customHeight="1" x14ac:dyDescent="0.15">
      <c r="A25" s="48" t="s">
        <v>235</v>
      </c>
      <c r="B25" s="57">
        <f>SUM(C25:F25)</f>
        <v>51</v>
      </c>
      <c r="C25" s="57">
        <v>14</v>
      </c>
      <c r="D25" s="57">
        <v>14</v>
      </c>
      <c r="E25" s="57">
        <v>11</v>
      </c>
      <c r="F25" s="57">
        <v>12</v>
      </c>
      <c r="H25" s="56"/>
      <c r="I25" s="56"/>
      <c r="J25" s="56"/>
    </row>
    <row r="26" spans="1:10" s="4" customFormat="1" ht="17.100000000000001" customHeight="1" x14ac:dyDescent="0.15">
      <c r="A26" s="48" t="s">
        <v>237</v>
      </c>
      <c r="B26" s="57">
        <f>SUM(C26:F26)</f>
        <v>42</v>
      </c>
      <c r="C26" s="57">
        <v>12</v>
      </c>
      <c r="D26" s="57">
        <v>11</v>
      </c>
      <c r="E26" s="57">
        <v>6</v>
      </c>
      <c r="F26" s="57">
        <v>13</v>
      </c>
      <c r="H26" s="56"/>
      <c r="I26" s="56"/>
      <c r="J26" s="56"/>
    </row>
    <row r="27" spans="1:10" s="4" customFormat="1" ht="17.100000000000001" customHeight="1" x14ac:dyDescent="0.15">
      <c r="A27" s="48" t="s">
        <v>303</v>
      </c>
      <c r="B27" s="57">
        <f>SUM(C27:F27)</f>
        <v>33</v>
      </c>
      <c r="C27" s="57">
        <v>8</v>
      </c>
      <c r="D27" s="57">
        <v>9</v>
      </c>
      <c r="E27" s="57">
        <v>5</v>
      </c>
      <c r="F27" s="57">
        <v>11</v>
      </c>
      <c r="H27" s="56"/>
      <c r="I27" s="56"/>
      <c r="J27" s="56"/>
    </row>
    <row r="28" spans="1:10" s="4" customFormat="1" ht="17.100000000000001" customHeight="1" x14ac:dyDescent="0.15">
      <c r="A28" s="48" t="s">
        <v>325</v>
      </c>
      <c r="B28" s="57">
        <f>SUM(C28:F28)</f>
        <v>35</v>
      </c>
      <c r="C28" s="57">
        <v>8</v>
      </c>
      <c r="D28" s="57">
        <v>8</v>
      </c>
      <c r="E28" s="57">
        <v>6</v>
      </c>
      <c r="F28" s="57">
        <v>13</v>
      </c>
    </row>
    <row r="29" spans="1:10" s="4" customFormat="1" ht="17.100000000000001" customHeight="1" x14ac:dyDescent="0.15">
      <c r="A29" s="48" t="s">
        <v>328</v>
      </c>
      <c r="B29" s="57">
        <f>SUM(C29:F29)</f>
        <v>44</v>
      </c>
      <c r="C29" s="57">
        <v>15</v>
      </c>
      <c r="D29" s="57">
        <v>11</v>
      </c>
      <c r="E29" s="57">
        <v>7</v>
      </c>
      <c r="F29" s="57">
        <v>11</v>
      </c>
    </row>
    <row r="30" spans="1:10" s="4" customFormat="1" ht="16.5" customHeight="1" x14ac:dyDescent="0.15">
      <c r="A30" s="4" t="s">
        <v>199</v>
      </c>
    </row>
    <row r="31" spans="1:10" s="4" customFormat="1" ht="16.5" customHeight="1" x14ac:dyDescent="0.15"/>
    <row r="32" spans="1:10" s="4" customFormat="1" ht="16.5" customHeight="1" x14ac:dyDescent="0.15"/>
    <row r="33" s="4" customFormat="1" ht="16.5" customHeight="1" x14ac:dyDescent="0.15"/>
    <row r="34" s="4" customFormat="1" ht="16.5" customHeight="1" x14ac:dyDescent="0.15"/>
    <row r="35" s="4" customFormat="1" ht="16.5" customHeight="1" x14ac:dyDescent="0.15"/>
    <row r="36" s="4" customFormat="1" ht="16.5" customHeight="1" x14ac:dyDescent="0.15"/>
    <row r="37" s="4" customFormat="1" ht="16.5" customHeight="1" x14ac:dyDescent="0.15"/>
    <row r="38" s="4" customFormat="1" ht="16.5" customHeight="1" x14ac:dyDescent="0.15"/>
  </sheetData>
  <sheetProtection formatCells="0" insertColumns="0" insertRows="0"/>
  <phoneticPr fontId="2"/>
  <pageMargins left="1.5748031496062993" right="0.39370078740157483" top="0.78740157480314965" bottom="0.59055118110236227" header="0.51181102362204722" footer="0.51181102362204722"/>
  <pageSetup paperSize="9" scale="93" orientation="landscape" horizontalDpi="300" verticalDpi="300" r:id="rId1"/>
  <headerFooter scaleWithDoc="0" alignWithMargins="0"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49D09-05C0-4DF9-ABBA-C90373A822B7}">
  <dimension ref="A1:F33"/>
  <sheetViews>
    <sheetView view="pageBreakPreview" zoomScaleNormal="100" zoomScaleSheetLayoutView="100" workbookViewId="0"/>
  </sheetViews>
  <sheetFormatPr defaultRowHeight="13.5" x14ac:dyDescent="0.15"/>
  <cols>
    <col min="1" max="1" width="9.625" customWidth="1"/>
    <col min="5" max="5" width="3.625" customWidth="1"/>
    <col min="10" max="10" width="3.625" customWidth="1"/>
    <col min="11" max="11" width="9.375" customWidth="1"/>
  </cols>
  <sheetData>
    <row r="1" spans="1:6" s="4" customFormat="1" ht="18.75" customHeight="1" x14ac:dyDescent="0.2">
      <c r="A1" s="19" t="s">
        <v>90</v>
      </c>
      <c r="B1" s="16"/>
      <c r="C1" s="16"/>
    </row>
    <row r="2" spans="1:6" s="4" customFormat="1" ht="12.95" customHeight="1" x14ac:dyDescent="0.2">
      <c r="A2" s="28"/>
      <c r="B2" s="28"/>
      <c r="C2" s="28"/>
    </row>
    <row r="3" spans="1:6" s="4" customFormat="1" ht="17.100000000000001" customHeight="1" x14ac:dyDescent="0.15">
      <c r="A3" s="59" t="s">
        <v>91</v>
      </c>
      <c r="B3" s="60" t="s">
        <v>275</v>
      </c>
      <c r="C3"/>
    </row>
    <row r="4" spans="1:6" s="4" customFormat="1" ht="17.100000000000001" customHeight="1" x14ac:dyDescent="0.15">
      <c r="A4" s="59"/>
      <c r="B4" s="60" t="s">
        <v>276</v>
      </c>
      <c r="C4"/>
    </row>
    <row r="5" spans="1:6" s="4" customFormat="1" ht="17.100000000000001" customHeight="1" x14ac:dyDescent="0.15">
      <c r="A5" s="59"/>
      <c r="B5" s="60"/>
      <c r="C5"/>
      <c r="D5" s="61" t="s">
        <v>274</v>
      </c>
      <c r="F5" s="61"/>
    </row>
    <row r="6" spans="1:6" s="4" customFormat="1" ht="17.100000000000001" customHeight="1" x14ac:dyDescent="0.15">
      <c r="A6" s="2" t="s">
        <v>83</v>
      </c>
      <c r="B6" s="62" t="s">
        <v>56</v>
      </c>
      <c r="C6" s="62" t="s">
        <v>57</v>
      </c>
      <c r="D6" s="62" t="s">
        <v>58</v>
      </c>
    </row>
    <row r="7" spans="1:6" s="4" customFormat="1" ht="17.100000000000001" customHeight="1" x14ac:dyDescent="0.15">
      <c r="A7" s="10" t="s">
        <v>195</v>
      </c>
      <c r="B7" s="63">
        <v>63716</v>
      </c>
      <c r="C7" s="63">
        <v>31832</v>
      </c>
      <c r="D7" s="63">
        <v>31893</v>
      </c>
    </row>
    <row r="8" spans="1:6" s="4" customFormat="1" ht="17.100000000000001" customHeight="1" x14ac:dyDescent="0.15">
      <c r="A8" s="10" t="s">
        <v>239</v>
      </c>
      <c r="B8" s="64">
        <v>64270</v>
      </c>
      <c r="C8" s="64">
        <v>32215</v>
      </c>
      <c r="D8" s="64">
        <v>32055</v>
      </c>
    </row>
    <row r="9" spans="1:6" s="4" customFormat="1" ht="17.100000000000001" customHeight="1" x14ac:dyDescent="0.15">
      <c r="A9" s="10" t="s">
        <v>196</v>
      </c>
      <c r="B9" s="64">
        <v>65173</v>
      </c>
      <c r="C9" s="64">
        <v>32749</v>
      </c>
      <c r="D9" s="64">
        <v>32424</v>
      </c>
    </row>
    <row r="10" spans="1:6" s="4" customFormat="1" ht="17.100000000000001" customHeight="1" x14ac:dyDescent="0.15">
      <c r="A10" s="10" t="s">
        <v>113</v>
      </c>
      <c r="B10" s="65">
        <v>65912</v>
      </c>
      <c r="C10" s="65">
        <v>33116</v>
      </c>
      <c r="D10" s="65">
        <v>32796</v>
      </c>
    </row>
    <row r="11" spans="1:6" s="4" customFormat="1" ht="17.100000000000001" customHeight="1" x14ac:dyDescent="0.15">
      <c r="A11" s="10" t="s">
        <v>114</v>
      </c>
      <c r="B11" s="64">
        <f>SUM(C11:D11)</f>
        <v>66443</v>
      </c>
      <c r="C11" s="64">
        <v>33423</v>
      </c>
      <c r="D11" s="64">
        <v>33020</v>
      </c>
    </row>
    <row r="12" spans="1:6" s="4" customFormat="1" ht="17.100000000000001" customHeight="1" x14ac:dyDescent="0.15">
      <c r="A12" s="10" t="s">
        <v>115</v>
      </c>
      <c r="B12" s="64">
        <f>SUM(C12:D12)</f>
        <v>66674</v>
      </c>
      <c r="C12" s="64">
        <v>33514</v>
      </c>
      <c r="D12" s="64">
        <v>33160</v>
      </c>
    </row>
    <row r="13" spans="1:6" s="4" customFormat="1" ht="17.100000000000001" customHeight="1" x14ac:dyDescent="0.15">
      <c r="A13" s="10" t="s">
        <v>116</v>
      </c>
      <c r="B13" s="64">
        <f>SUM(C13:D13)</f>
        <v>66819</v>
      </c>
      <c r="C13" s="64">
        <v>33568</v>
      </c>
      <c r="D13" s="64">
        <v>33251</v>
      </c>
    </row>
    <row r="14" spans="1:6" s="4" customFormat="1" ht="17.100000000000001" customHeight="1" x14ac:dyDescent="0.15">
      <c r="A14" s="10" t="s">
        <v>240</v>
      </c>
      <c r="B14" s="64">
        <f>SUM(C14:D14)</f>
        <v>66890</v>
      </c>
      <c r="C14" s="64">
        <v>33531</v>
      </c>
      <c r="D14" s="64">
        <v>33359</v>
      </c>
    </row>
    <row r="15" spans="1:6" s="4" customFormat="1" ht="17.100000000000001" customHeight="1" x14ac:dyDescent="0.15">
      <c r="A15" s="10" t="s">
        <v>241</v>
      </c>
      <c r="B15" s="64">
        <f>SUM(C15:D15)</f>
        <v>67094</v>
      </c>
      <c r="C15" s="1">
        <v>33620</v>
      </c>
      <c r="D15" s="1">
        <v>33474</v>
      </c>
    </row>
    <row r="16" spans="1:6" s="4" customFormat="1" ht="17.100000000000001" customHeight="1" x14ac:dyDescent="0.15">
      <c r="A16" s="10" t="s">
        <v>242</v>
      </c>
      <c r="B16" s="66">
        <v>67228</v>
      </c>
      <c r="C16" s="66">
        <v>33669</v>
      </c>
      <c r="D16" s="66">
        <v>33559</v>
      </c>
    </row>
    <row r="17" spans="1:4" s="4" customFormat="1" ht="17.100000000000001" customHeight="1" x14ac:dyDescent="0.15">
      <c r="A17" s="10" t="s">
        <v>131</v>
      </c>
      <c r="B17" s="66">
        <f>C17+D17</f>
        <v>67307</v>
      </c>
      <c r="C17" s="66">
        <v>33779</v>
      </c>
      <c r="D17" s="66">
        <v>33528</v>
      </c>
    </row>
    <row r="18" spans="1:4" s="4" customFormat="1" ht="17.100000000000001" customHeight="1" x14ac:dyDescent="0.15">
      <c r="A18" s="10" t="s">
        <v>132</v>
      </c>
      <c r="B18" s="67">
        <f t="shared" ref="B18:B23" si="0">SUM(C18:D18)</f>
        <v>68952</v>
      </c>
      <c r="C18" s="66">
        <v>34678</v>
      </c>
      <c r="D18" s="66">
        <v>34274</v>
      </c>
    </row>
    <row r="19" spans="1:4" s="4" customFormat="1" ht="17.100000000000001" customHeight="1" x14ac:dyDescent="0.15">
      <c r="A19" s="10" t="s">
        <v>243</v>
      </c>
      <c r="B19" s="67">
        <f t="shared" si="0"/>
        <v>68937</v>
      </c>
      <c r="C19" s="66">
        <v>34700</v>
      </c>
      <c r="D19" s="66">
        <v>34237</v>
      </c>
    </row>
    <row r="20" spans="1:4" s="4" customFormat="1" ht="17.100000000000001" customHeight="1" x14ac:dyDescent="0.15">
      <c r="A20" s="10" t="s">
        <v>244</v>
      </c>
      <c r="B20" s="67">
        <f t="shared" si="0"/>
        <v>69055</v>
      </c>
      <c r="C20" s="66">
        <v>34723</v>
      </c>
      <c r="D20" s="66">
        <v>34332</v>
      </c>
    </row>
    <row r="21" spans="1:4" ht="17.100000000000001" customHeight="1" x14ac:dyDescent="0.15">
      <c r="A21" s="10" t="s">
        <v>204</v>
      </c>
      <c r="B21" s="67">
        <f t="shared" si="0"/>
        <v>69073</v>
      </c>
      <c r="C21" s="66">
        <v>34774</v>
      </c>
      <c r="D21" s="66">
        <v>34299</v>
      </c>
    </row>
    <row r="22" spans="1:4" ht="17.100000000000001" customHeight="1" x14ac:dyDescent="0.15">
      <c r="A22" s="10" t="s">
        <v>231</v>
      </c>
      <c r="B22" s="66">
        <f t="shared" si="0"/>
        <v>69029</v>
      </c>
      <c r="C22" s="66">
        <v>34774</v>
      </c>
      <c r="D22" s="66">
        <v>34255</v>
      </c>
    </row>
    <row r="23" spans="1:4" ht="17.100000000000001" customHeight="1" x14ac:dyDescent="0.15">
      <c r="A23" s="10" t="s">
        <v>235</v>
      </c>
      <c r="B23" s="66">
        <f t="shared" si="0"/>
        <v>69101</v>
      </c>
      <c r="C23" s="66">
        <v>34830</v>
      </c>
      <c r="D23" s="66">
        <v>34271</v>
      </c>
    </row>
    <row r="24" spans="1:4" ht="17.100000000000001" customHeight="1" x14ac:dyDescent="0.15">
      <c r="A24" s="10" t="s">
        <v>237</v>
      </c>
      <c r="B24" s="66">
        <f>SUM(C24:D24)</f>
        <v>69192</v>
      </c>
      <c r="C24" s="66">
        <v>34895</v>
      </c>
      <c r="D24" s="66">
        <v>34297</v>
      </c>
    </row>
    <row r="25" spans="1:4" ht="17.100000000000001" customHeight="1" x14ac:dyDescent="0.15">
      <c r="A25" s="10" t="s">
        <v>303</v>
      </c>
      <c r="B25" s="66">
        <f>SUM(C25:D25)</f>
        <v>69113</v>
      </c>
      <c r="C25" s="66">
        <v>34898</v>
      </c>
      <c r="D25" s="66">
        <v>34215</v>
      </c>
    </row>
    <row r="26" spans="1:4" ht="17.100000000000001" customHeight="1" x14ac:dyDescent="0.15">
      <c r="A26" s="10" t="s">
        <v>325</v>
      </c>
      <c r="B26" s="66">
        <f>SUM(C26:D26)</f>
        <v>68781</v>
      </c>
      <c r="C26" s="66">
        <v>34703</v>
      </c>
      <c r="D26" s="66">
        <v>34078</v>
      </c>
    </row>
    <row r="27" spans="1:4" ht="17.100000000000001" customHeight="1" x14ac:dyDescent="0.15">
      <c r="A27" s="10" t="s">
        <v>328</v>
      </c>
      <c r="B27" s="66">
        <f>SUM(C27:D27)</f>
        <v>68540</v>
      </c>
      <c r="C27" s="66">
        <v>34689</v>
      </c>
      <c r="D27" s="66">
        <v>33851</v>
      </c>
    </row>
    <row r="28" spans="1:4" ht="17.100000000000001" customHeight="1" x14ac:dyDescent="0.15">
      <c r="A28" t="s">
        <v>200</v>
      </c>
    </row>
    <row r="29" spans="1:4" ht="17.100000000000001" customHeight="1" x14ac:dyDescent="0.15"/>
    <row r="30" spans="1:4" ht="17.100000000000001" customHeight="1" x14ac:dyDescent="0.15"/>
    <row r="31" spans="1:4" ht="17.100000000000001" customHeight="1" x14ac:dyDescent="0.15"/>
    <row r="32" spans="1:4" ht="17.100000000000001" customHeight="1" x14ac:dyDescent="0.15"/>
    <row r="33" spans="5:5" ht="19.5" customHeight="1" x14ac:dyDescent="0.15">
      <c r="E33" s="68"/>
    </row>
  </sheetData>
  <sheetProtection formatCells="0" insertColumns="0" insertRows="0"/>
  <phoneticPr fontId="2"/>
  <pageMargins left="1.5748031496062993" right="0.39370078740157483" top="0.78740157480314965" bottom="0.59055118110236227" header="0.51181102362204722" footer="0.51181102362204722"/>
  <pageSetup paperSize="9" orientation="landscape" verticalDpi="300" r:id="rId1"/>
  <headerFooter scaleWithDoc="0" alignWithMargins="0"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9E4E5-1FF5-4B9E-91BD-BBB1688B4FD1}">
  <dimension ref="A1:O260"/>
  <sheetViews>
    <sheetView view="pageBreakPreview" zoomScaleNormal="100" zoomScaleSheetLayoutView="100" workbookViewId="0">
      <selection sqref="A1:D1"/>
    </sheetView>
  </sheetViews>
  <sheetFormatPr defaultRowHeight="13.5" x14ac:dyDescent="0.15"/>
  <cols>
    <col min="1" max="1" width="5.125" style="12" customWidth="1"/>
    <col min="2" max="2" width="14.5" customWidth="1"/>
    <col min="6" max="6" width="5.375" style="12" customWidth="1"/>
    <col min="7" max="7" width="14.5" customWidth="1"/>
    <col min="11" max="11" width="5" style="12" customWidth="1"/>
    <col min="12" max="12" width="14.5" customWidth="1"/>
  </cols>
  <sheetData>
    <row r="1" spans="1:15" s="68" customFormat="1" ht="17.25" x14ac:dyDescent="0.2">
      <c r="A1" s="240" t="s">
        <v>94</v>
      </c>
      <c r="B1" s="240"/>
      <c r="C1" s="240"/>
      <c r="D1" s="240"/>
      <c r="E1" s="68" t="s">
        <v>53</v>
      </c>
      <c r="F1" s="69"/>
      <c r="G1" s="70"/>
      <c r="H1" s="70"/>
      <c r="I1" s="70"/>
      <c r="J1" s="70"/>
      <c r="K1" s="69"/>
      <c r="L1" s="70"/>
      <c r="M1" s="70"/>
      <c r="N1" s="70"/>
      <c r="O1" s="70"/>
    </row>
    <row r="2" spans="1:15" s="68" customFormat="1" ht="12.95" customHeight="1" x14ac:dyDescent="0.2">
      <c r="A2" s="71"/>
      <c r="B2" s="71"/>
      <c r="C2" s="71"/>
      <c r="D2" s="71"/>
      <c r="F2" s="69"/>
      <c r="G2" s="70"/>
      <c r="H2" s="70"/>
      <c r="I2" s="70"/>
      <c r="J2" s="70"/>
      <c r="K2" s="69"/>
      <c r="L2" s="70"/>
      <c r="M2" s="70"/>
      <c r="N2" s="70"/>
      <c r="O2" s="70"/>
    </row>
    <row r="3" spans="1:15" s="68" customFormat="1" ht="17.100000000000001" customHeight="1" x14ac:dyDescent="0.15">
      <c r="A3" s="72"/>
      <c r="B3" s="70"/>
      <c r="E3" s="70"/>
      <c r="O3" s="73" t="s">
        <v>274</v>
      </c>
    </row>
    <row r="4" spans="1:15" ht="17.100000000000001" customHeight="1" x14ac:dyDescent="0.15">
      <c r="A4" s="237" t="s">
        <v>303</v>
      </c>
      <c r="B4" s="238"/>
      <c r="C4" s="238"/>
      <c r="D4" s="238"/>
      <c r="E4" s="238"/>
      <c r="F4" s="238" t="s">
        <v>325</v>
      </c>
      <c r="G4" s="238"/>
      <c r="H4" s="238"/>
      <c r="I4" s="238"/>
      <c r="J4" s="238"/>
      <c r="K4" s="237" t="s">
        <v>328</v>
      </c>
      <c r="L4" s="238"/>
      <c r="M4" s="238"/>
      <c r="N4" s="238"/>
      <c r="O4" s="238"/>
    </row>
    <row r="5" spans="1:15" ht="17.100000000000001" customHeight="1" x14ac:dyDescent="0.15">
      <c r="A5" s="76" t="s">
        <v>54</v>
      </c>
      <c r="B5" s="75" t="s">
        <v>55</v>
      </c>
      <c r="C5" s="75" t="s">
        <v>56</v>
      </c>
      <c r="D5" s="75" t="s">
        <v>57</v>
      </c>
      <c r="E5" s="75" t="s">
        <v>58</v>
      </c>
      <c r="F5" s="76" t="s">
        <v>54</v>
      </c>
      <c r="G5" s="75" t="s">
        <v>55</v>
      </c>
      <c r="H5" s="75" t="s">
        <v>56</v>
      </c>
      <c r="I5" s="75" t="s">
        <v>57</v>
      </c>
      <c r="J5" s="75" t="s">
        <v>58</v>
      </c>
      <c r="K5" s="76" t="s">
        <v>54</v>
      </c>
      <c r="L5" s="75" t="s">
        <v>55</v>
      </c>
      <c r="M5" s="75" t="s">
        <v>56</v>
      </c>
      <c r="N5" s="75" t="s">
        <v>57</v>
      </c>
      <c r="O5" s="75" t="s">
        <v>58</v>
      </c>
    </row>
    <row r="6" spans="1:15" ht="17.100000000000001" customHeight="1" x14ac:dyDescent="0.15">
      <c r="A6" s="75">
        <v>1</v>
      </c>
      <c r="B6" s="77" t="s">
        <v>205</v>
      </c>
      <c r="C6" s="66">
        <f t="shared" ref="C6:C32" si="0">SUM(D6:E6)</f>
        <v>2580</v>
      </c>
      <c r="D6" s="78">
        <v>1273</v>
      </c>
      <c r="E6" s="78">
        <v>1307</v>
      </c>
      <c r="F6" s="75">
        <v>1</v>
      </c>
      <c r="G6" s="77" t="s">
        <v>205</v>
      </c>
      <c r="H6" s="66">
        <f t="shared" ref="H6:H32" si="1">SUM(I6:J6)</f>
        <v>2545</v>
      </c>
      <c r="I6" s="78">
        <v>1259</v>
      </c>
      <c r="J6" s="78">
        <v>1286</v>
      </c>
      <c r="K6" s="75">
        <v>1</v>
      </c>
      <c r="L6" s="77" t="s">
        <v>205</v>
      </c>
      <c r="M6" s="66">
        <f t="shared" ref="M6:M32" si="2">SUM(N6:O6)</f>
        <v>2510</v>
      </c>
      <c r="N6" s="78">
        <v>1255</v>
      </c>
      <c r="O6" s="78">
        <v>1255</v>
      </c>
    </row>
    <row r="7" spans="1:15" ht="17.100000000000001" customHeight="1" x14ac:dyDescent="0.15">
      <c r="A7" s="75">
        <v>2</v>
      </c>
      <c r="B7" s="79" t="s">
        <v>206</v>
      </c>
      <c r="C7" s="66">
        <f t="shared" si="0"/>
        <v>2516</v>
      </c>
      <c r="D7" s="78">
        <v>1279</v>
      </c>
      <c r="E7" s="78">
        <v>1237</v>
      </c>
      <c r="F7" s="75">
        <v>2</v>
      </c>
      <c r="G7" s="79" t="s">
        <v>206</v>
      </c>
      <c r="H7" s="66">
        <f t="shared" si="1"/>
        <v>2493</v>
      </c>
      <c r="I7" s="78">
        <v>1265</v>
      </c>
      <c r="J7" s="78">
        <v>1228</v>
      </c>
      <c r="K7" s="75">
        <v>2</v>
      </c>
      <c r="L7" s="79" t="s">
        <v>206</v>
      </c>
      <c r="M7" s="66">
        <f t="shared" si="2"/>
        <v>2516</v>
      </c>
      <c r="N7" s="78">
        <v>1272</v>
      </c>
      <c r="O7" s="78">
        <v>1244</v>
      </c>
    </row>
    <row r="8" spans="1:15" ht="17.100000000000001" customHeight="1" x14ac:dyDescent="0.15">
      <c r="A8" s="75">
        <v>3</v>
      </c>
      <c r="B8" s="79" t="s">
        <v>207</v>
      </c>
      <c r="C8" s="66">
        <f t="shared" si="0"/>
        <v>2977</v>
      </c>
      <c r="D8" s="78">
        <v>1455</v>
      </c>
      <c r="E8" s="78">
        <v>1522</v>
      </c>
      <c r="F8" s="75">
        <v>3</v>
      </c>
      <c r="G8" s="79" t="s">
        <v>207</v>
      </c>
      <c r="H8" s="66">
        <f t="shared" si="1"/>
        <v>2995</v>
      </c>
      <c r="I8" s="78">
        <v>1449</v>
      </c>
      <c r="J8" s="78">
        <v>1546</v>
      </c>
      <c r="K8" s="75">
        <v>3</v>
      </c>
      <c r="L8" s="79" t="s">
        <v>207</v>
      </c>
      <c r="M8" s="66">
        <f t="shared" si="2"/>
        <v>2941</v>
      </c>
      <c r="N8" s="78">
        <v>1425</v>
      </c>
      <c r="O8" s="78">
        <v>1516</v>
      </c>
    </row>
    <row r="9" spans="1:15" ht="17.100000000000001" customHeight="1" x14ac:dyDescent="0.15">
      <c r="A9" s="75">
        <v>4</v>
      </c>
      <c r="B9" s="79" t="s">
        <v>208</v>
      </c>
      <c r="C9" s="66">
        <f t="shared" si="0"/>
        <v>6505</v>
      </c>
      <c r="D9" s="78">
        <v>3262</v>
      </c>
      <c r="E9" s="78">
        <v>3243</v>
      </c>
      <c r="F9" s="75">
        <v>4</v>
      </c>
      <c r="G9" s="79" t="s">
        <v>208</v>
      </c>
      <c r="H9" s="66">
        <f t="shared" si="1"/>
        <v>6499</v>
      </c>
      <c r="I9" s="78">
        <v>3239</v>
      </c>
      <c r="J9" s="78">
        <v>3260</v>
      </c>
      <c r="K9" s="75">
        <v>4</v>
      </c>
      <c r="L9" s="79" t="s">
        <v>208</v>
      </c>
      <c r="M9" s="66">
        <f t="shared" si="2"/>
        <v>6496</v>
      </c>
      <c r="N9" s="78">
        <v>3256</v>
      </c>
      <c r="O9" s="78">
        <v>3240</v>
      </c>
    </row>
    <row r="10" spans="1:15" ht="17.100000000000001" customHeight="1" x14ac:dyDescent="0.15">
      <c r="A10" s="75">
        <v>5</v>
      </c>
      <c r="B10" s="79" t="s">
        <v>209</v>
      </c>
      <c r="C10" s="66">
        <f t="shared" si="0"/>
        <v>3693</v>
      </c>
      <c r="D10" s="78">
        <v>1941</v>
      </c>
      <c r="E10" s="78">
        <v>1752</v>
      </c>
      <c r="F10" s="75">
        <v>5</v>
      </c>
      <c r="G10" s="79" t="s">
        <v>209</v>
      </c>
      <c r="H10" s="66">
        <f t="shared" si="1"/>
        <v>3662</v>
      </c>
      <c r="I10" s="78">
        <v>1914</v>
      </c>
      <c r="J10" s="78">
        <v>1748</v>
      </c>
      <c r="K10" s="75">
        <v>5</v>
      </c>
      <c r="L10" s="79" t="s">
        <v>209</v>
      </c>
      <c r="M10" s="66">
        <f t="shared" si="2"/>
        <v>3660</v>
      </c>
      <c r="N10" s="78">
        <v>1911</v>
      </c>
      <c r="O10" s="78">
        <v>1749</v>
      </c>
    </row>
    <row r="11" spans="1:15" ht="17.100000000000001" customHeight="1" x14ac:dyDescent="0.15">
      <c r="A11" s="75">
        <v>6</v>
      </c>
      <c r="B11" s="79" t="s">
        <v>210</v>
      </c>
      <c r="C11" s="66">
        <f t="shared" si="0"/>
        <v>2630</v>
      </c>
      <c r="D11" s="78">
        <v>1356</v>
      </c>
      <c r="E11" s="78">
        <v>1274</v>
      </c>
      <c r="F11" s="75">
        <v>6</v>
      </c>
      <c r="G11" s="79" t="s">
        <v>210</v>
      </c>
      <c r="H11" s="66">
        <f t="shared" si="1"/>
        <v>2594</v>
      </c>
      <c r="I11" s="78">
        <v>1341</v>
      </c>
      <c r="J11" s="78">
        <v>1253</v>
      </c>
      <c r="K11" s="75">
        <v>6</v>
      </c>
      <c r="L11" s="79" t="s">
        <v>210</v>
      </c>
      <c r="M11" s="66">
        <f t="shared" si="2"/>
        <v>2573</v>
      </c>
      <c r="N11" s="78">
        <v>1328</v>
      </c>
      <c r="O11" s="78">
        <v>1245</v>
      </c>
    </row>
    <row r="12" spans="1:15" ht="17.100000000000001" customHeight="1" x14ac:dyDescent="0.15">
      <c r="A12" s="75">
        <v>7</v>
      </c>
      <c r="B12" s="79" t="s">
        <v>211</v>
      </c>
      <c r="C12" s="66">
        <f t="shared" si="0"/>
        <v>3644</v>
      </c>
      <c r="D12" s="78">
        <v>1830</v>
      </c>
      <c r="E12" s="78">
        <v>1814</v>
      </c>
      <c r="F12" s="75">
        <v>7</v>
      </c>
      <c r="G12" s="79" t="s">
        <v>211</v>
      </c>
      <c r="H12" s="66">
        <f t="shared" si="1"/>
        <v>3687</v>
      </c>
      <c r="I12" s="78">
        <v>1845</v>
      </c>
      <c r="J12" s="78">
        <v>1842</v>
      </c>
      <c r="K12" s="75">
        <v>7</v>
      </c>
      <c r="L12" s="79" t="s">
        <v>211</v>
      </c>
      <c r="M12" s="66">
        <f t="shared" si="2"/>
        <v>3758</v>
      </c>
      <c r="N12" s="78">
        <v>1893</v>
      </c>
      <c r="O12" s="78">
        <v>1865</v>
      </c>
    </row>
    <row r="13" spans="1:15" ht="17.100000000000001" customHeight="1" x14ac:dyDescent="0.15">
      <c r="A13" s="75">
        <v>8</v>
      </c>
      <c r="B13" s="80" t="s">
        <v>212</v>
      </c>
      <c r="C13" s="66">
        <f t="shared" si="0"/>
        <v>3385</v>
      </c>
      <c r="D13" s="78">
        <v>1706</v>
      </c>
      <c r="E13" s="78">
        <v>1679</v>
      </c>
      <c r="F13" s="75">
        <v>8</v>
      </c>
      <c r="G13" s="80" t="s">
        <v>212</v>
      </c>
      <c r="H13" s="66">
        <f t="shared" si="1"/>
        <v>3366</v>
      </c>
      <c r="I13" s="78">
        <v>1684</v>
      </c>
      <c r="J13" s="78">
        <v>1682</v>
      </c>
      <c r="K13" s="75">
        <v>8</v>
      </c>
      <c r="L13" s="80" t="s">
        <v>212</v>
      </c>
      <c r="M13" s="66">
        <f t="shared" si="2"/>
        <v>3387</v>
      </c>
      <c r="N13" s="78">
        <v>1703</v>
      </c>
      <c r="O13" s="78">
        <v>1684</v>
      </c>
    </row>
    <row r="14" spans="1:15" ht="17.100000000000001" customHeight="1" x14ac:dyDescent="0.15">
      <c r="A14" s="75">
        <v>9</v>
      </c>
      <c r="B14" s="81" t="s">
        <v>324</v>
      </c>
      <c r="C14" s="66">
        <f t="shared" si="0"/>
        <v>4025</v>
      </c>
      <c r="D14" s="78">
        <v>2017</v>
      </c>
      <c r="E14" s="78">
        <v>2008</v>
      </c>
      <c r="F14" s="75">
        <v>9</v>
      </c>
      <c r="G14" s="79" t="s">
        <v>324</v>
      </c>
      <c r="H14" s="66">
        <f t="shared" si="1"/>
        <v>3960</v>
      </c>
      <c r="I14" s="78">
        <v>1994</v>
      </c>
      <c r="J14" s="78">
        <v>1966</v>
      </c>
      <c r="K14" s="75">
        <v>9</v>
      </c>
      <c r="L14" s="79" t="s">
        <v>324</v>
      </c>
      <c r="M14" s="66">
        <f t="shared" si="2"/>
        <v>3945</v>
      </c>
      <c r="N14" s="78">
        <v>1989</v>
      </c>
      <c r="O14" s="78">
        <v>1956</v>
      </c>
    </row>
    <row r="15" spans="1:15" ht="17.100000000000001" customHeight="1" x14ac:dyDescent="0.15">
      <c r="A15" s="75">
        <v>10</v>
      </c>
      <c r="B15" s="79" t="s">
        <v>214</v>
      </c>
      <c r="C15" s="66">
        <f t="shared" si="0"/>
        <v>2496</v>
      </c>
      <c r="D15" s="78">
        <v>1276</v>
      </c>
      <c r="E15" s="78">
        <v>1220</v>
      </c>
      <c r="F15" s="75">
        <v>10</v>
      </c>
      <c r="G15" s="79" t="s">
        <v>214</v>
      </c>
      <c r="H15" s="66">
        <f t="shared" si="1"/>
        <v>2513</v>
      </c>
      <c r="I15" s="78">
        <v>1277</v>
      </c>
      <c r="J15" s="78">
        <v>1236</v>
      </c>
      <c r="K15" s="75">
        <v>10</v>
      </c>
      <c r="L15" s="79" t="s">
        <v>214</v>
      </c>
      <c r="M15" s="66">
        <f t="shared" si="2"/>
        <v>2488</v>
      </c>
      <c r="N15" s="78">
        <v>1274</v>
      </c>
      <c r="O15" s="78">
        <v>1214</v>
      </c>
    </row>
    <row r="16" spans="1:15" ht="17.100000000000001" customHeight="1" x14ac:dyDescent="0.15">
      <c r="A16" s="75">
        <v>11</v>
      </c>
      <c r="B16" s="79" t="s">
        <v>215</v>
      </c>
      <c r="C16" s="66">
        <f t="shared" si="0"/>
        <v>1327</v>
      </c>
      <c r="D16" s="78">
        <v>683</v>
      </c>
      <c r="E16" s="78">
        <v>644</v>
      </c>
      <c r="F16" s="75">
        <v>11</v>
      </c>
      <c r="G16" s="79" t="s">
        <v>215</v>
      </c>
      <c r="H16" s="66">
        <f t="shared" si="1"/>
        <v>1305</v>
      </c>
      <c r="I16" s="78">
        <v>674</v>
      </c>
      <c r="J16" s="78">
        <v>631</v>
      </c>
      <c r="K16" s="75">
        <v>11</v>
      </c>
      <c r="L16" s="79" t="s">
        <v>215</v>
      </c>
      <c r="M16" s="66">
        <f t="shared" si="2"/>
        <v>1279</v>
      </c>
      <c r="N16" s="78">
        <v>658</v>
      </c>
      <c r="O16" s="78">
        <v>621</v>
      </c>
    </row>
    <row r="17" spans="1:15" ht="17.100000000000001" customHeight="1" x14ac:dyDescent="0.15">
      <c r="A17" s="75">
        <v>12</v>
      </c>
      <c r="B17" s="79" t="s">
        <v>216</v>
      </c>
      <c r="C17" s="66">
        <f t="shared" si="0"/>
        <v>3233</v>
      </c>
      <c r="D17" s="78">
        <v>1689</v>
      </c>
      <c r="E17" s="78">
        <v>1544</v>
      </c>
      <c r="F17" s="75">
        <v>12</v>
      </c>
      <c r="G17" s="79" t="s">
        <v>216</v>
      </c>
      <c r="H17" s="66">
        <f t="shared" si="1"/>
        <v>3200</v>
      </c>
      <c r="I17" s="78">
        <v>1679</v>
      </c>
      <c r="J17" s="78">
        <v>1521</v>
      </c>
      <c r="K17" s="75">
        <v>12</v>
      </c>
      <c r="L17" s="79" t="s">
        <v>216</v>
      </c>
      <c r="M17" s="66">
        <f t="shared" si="2"/>
        <v>3164</v>
      </c>
      <c r="N17" s="78">
        <v>1662</v>
      </c>
      <c r="O17" s="78">
        <v>1502</v>
      </c>
    </row>
    <row r="18" spans="1:15" ht="17.100000000000001" customHeight="1" x14ac:dyDescent="0.15">
      <c r="A18" s="75">
        <v>13</v>
      </c>
      <c r="B18" s="79" t="s">
        <v>217</v>
      </c>
      <c r="C18" s="66">
        <f t="shared" si="0"/>
        <v>2356</v>
      </c>
      <c r="D18" s="78">
        <v>1169</v>
      </c>
      <c r="E18" s="78">
        <v>1187</v>
      </c>
      <c r="F18" s="75">
        <v>13</v>
      </c>
      <c r="G18" s="79" t="s">
        <v>217</v>
      </c>
      <c r="H18" s="66">
        <f t="shared" si="1"/>
        <v>2342</v>
      </c>
      <c r="I18" s="78">
        <v>1155</v>
      </c>
      <c r="J18" s="78">
        <v>1187</v>
      </c>
      <c r="K18" s="75">
        <v>13</v>
      </c>
      <c r="L18" s="79" t="s">
        <v>217</v>
      </c>
      <c r="M18" s="66">
        <f t="shared" si="2"/>
        <v>2313</v>
      </c>
      <c r="N18" s="78">
        <v>1160</v>
      </c>
      <c r="O18" s="78">
        <v>1153</v>
      </c>
    </row>
    <row r="19" spans="1:15" ht="17.100000000000001" customHeight="1" x14ac:dyDescent="0.15">
      <c r="A19" s="75">
        <v>14</v>
      </c>
      <c r="B19" s="79" t="s">
        <v>218</v>
      </c>
      <c r="C19" s="66">
        <f t="shared" si="0"/>
        <v>1457</v>
      </c>
      <c r="D19" s="78">
        <v>747</v>
      </c>
      <c r="E19" s="78">
        <v>710</v>
      </c>
      <c r="F19" s="75">
        <v>14</v>
      </c>
      <c r="G19" s="79" t="s">
        <v>218</v>
      </c>
      <c r="H19" s="66">
        <f t="shared" si="1"/>
        <v>1474</v>
      </c>
      <c r="I19" s="78">
        <v>759</v>
      </c>
      <c r="J19" s="78">
        <v>715</v>
      </c>
      <c r="K19" s="75">
        <v>14</v>
      </c>
      <c r="L19" s="79" t="s">
        <v>218</v>
      </c>
      <c r="M19" s="66">
        <f t="shared" si="2"/>
        <v>1488</v>
      </c>
      <c r="N19" s="78">
        <v>766</v>
      </c>
      <c r="O19" s="78">
        <v>722</v>
      </c>
    </row>
    <row r="20" spans="1:15" ht="17.100000000000001" customHeight="1" x14ac:dyDescent="0.15">
      <c r="A20" s="75">
        <v>15</v>
      </c>
      <c r="B20" s="79" t="s">
        <v>219</v>
      </c>
      <c r="C20" s="66">
        <f t="shared" si="0"/>
        <v>1981</v>
      </c>
      <c r="D20" s="78">
        <v>985</v>
      </c>
      <c r="E20" s="78">
        <v>996</v>
      </c>
      <c r="F20" s="75">
        <v>15</v>
      </c>
      <c r="G20" s="79" t="s">
        <v>219</v>
      </c>
      <c r="H20" s="66">
        <f t="shared" si="1"/>
        <v>1967</v>
      </c>
      <c r="I20" s="78">
        <v>983</v>
      </c>
      <c r="J20" s="78">
        <v>984</v>
      </c>
      <c r="K20" s="75">
        <v>15</v>
      </c>
      <c r="L20" s="79" t="s">
        <v>219</v>
      </c>
      <c r="M20" s="66">
        <f t="shared" si="2"/>
        <v>1931</v>
      </c>
      <c r="N20" s="78">
        <v>963</v>
      </c>
      <c r="O20" s="78">
        <v>968</v>
      </c>
    </row>
    <row r="21" spans="1:15" ht="17.100000000000001" customHeight="1" x14ac:dyDescent="0.15">
      <c r="A21" s="75">
        <v>16</v>
      </c>
      <c r="B21" s="79" t="s">
        <v>220</v>
      </c>
      <c r="C21" s="66">
        <f t="shared" si="0"/>
        <v>4749</v>
      </c>
      <c r="D21" s="78">
        <v>2338</v>
      </c>
      <c r="E21" s="78">
        <v>2411</v>
      </c>
      <c r="F21" s="75">
        <v>16</v>
      </c>
      <c r="G21" s="79" t="s">
        <v>220</v>
      </c>
      <c r="H21" s="66">
        <f t="shared" si="1"/>
        <v>4796</v>
      </c>
      <c r="I21" s="78">
        <v>2374</v>
      </c>
      <c r="J21" s="78">
        <v>2422</v>
      </c>
      <c r="K21" s="75">
        <v>16</v>
      </c>
      <c r="L21" s="79" t="s">
        <v>220</v>
      </c>
      <c r="M21" s="66">
        <f t="shared" si="2"/>
        <v>4820</v>
      </c>
      <c r="N21" s="78">
        <v>2383</v>
      </c>
      <c r="O21" s="78">
        <v>2437</v>
      </c>
    </row>
    <row r="22" spans="1:15" ht="17.100000000000001" customHeight="1" x14ac:dyDescent="0.15">
      <c r="A22" s="75">
        <v>17</v>
      </c>
      <c r="B22" s="79" t="s">
        <v>221</v>
      </c>
      <c r="C22" s="66">
        <f t="shared" si="0"/>
        <v>3574</v>
      </c>
      <c r="D22" s="78">
        <v>1768</v>
      </c>
      <c r="E22" s="78">
        <v>1806</v>
      </c>
      <c r="F22" s="75">
        <v>17</v>
      </c>
      <c r="G22" s="79" t="s">
        <v>221</v>
      </c>
      <c r="H22" s="66">
        <f t="shared" si="1"/>
        <v>3555</v>
      </c>
      <c r="I22" s="78">
        <v>1755</v>
      </c>
      <c r="J22" s="78">
        <v>1800</v>
      </c>
      <c r="K22" s="75">
        <v>17</v>
      </c>
      <c r="L22" s="79" t="s">
        <v>221</v>
      </c>
      <c r="M22" s="66">
        <f t="shared" si="2"/>
        <v>3566</v>
      </c>
      <c r="N22" s="78">
        <v>1771</v>
      </c>
      <c r="O22" s="78">
        <v>1795</v>
      </c>
    </row>
    <row r="23" spans="1:15" ht="17.100000000000001" customHeight="1" x14ac:dyDescent="0.15">
      <c r="A23" s="75">
        <v>18</v>
      </c>
      <c r="B23" s="79" t="s">
        <v>222</v>
      </c>
      <c r="C23" s="66">
        <f t="shared" si="0"/>
        <v>1419</v>
      </c>
      <c r="D23" s="78">
        <v>690</v>
      </c>
      <c r="E23" s="78">
        <v>729</v>
      </c>
      <c r="F23" s="75">
        <v>18</v>
      </c>
      <c r="G23" s="79" t="s">
        <v>222</v>
      </c>
      <c r="H23" s="66">
        <f t="shared" si="1"/>
        <v>1383</v>
      </c>
      <c r="I23" s="78">
        <v>678</v>
      </c>
      <c r="J23" s="78">
        <v>705</v>
      </c>
      <c r="K23" s="75">
        <v>18</v>
      </c>
      <c r="L23" s="79" t="s">
        <v>222</v>
      </c>
      <c r="M23" s="66">
        <f t="shared" si="2"/>
        <v>1355</v>
      </c>
      <c r="N23" s="78">
        <v>670</v>
      </c>
      <c r="O23" s="78">
        <v>685</v>
      </c>
    </row>
    <row r="24" spans="1:15" ht="17.100000000000001" customHeight="1" x14ac:dyDescent="0.15">
      <c r="A24" s="75">
        <v>19</v>
      </c>
      <c r="B24" s="79" t="s">
        <v>223</v>
      </c>
      <c r="C24" s="66">
        <f t="shared" si="0"/>
        <v>1870</v>
      </c>
      <c r="D24" s="78">
        <v>964</v>
      </c>
      <c r="E24" s="78">
        <v>906</v>
      </c>
      <c r="F24" s="75">
        <v>19</v>
      </c>
      <c r="G24" s="79" t="s">
        <v>223</v>
      </c>
      <c r="H24" s="66">
        <f t="shared" si="1"/>
        <v>1887</v>
      </c>
      <c r="I24" s="78">
        <v>968</v>
      </c>
      <c r="J24" s="78">
        <v>919</v>
      </c>
      <c r="K24" s="75">
        <v>19</v>
      </c>
      <c r="L24" s="79" t="s">
        <v>223</v>
      </c>
      <c r="M24" s="66">
        <f t="shared" si="2"/>
        <v>1878</v>
      </c>
      <c r="N24" s="78">
        <v>967</v>
      </c>
      <c r="O24" s="78">
        <v>911</v>
      </c>
    </row>
    <row r="25" spans="1:15" ht="17.100000000000001" customHeight="1" x14ac:dyDescent="0.15">
      <c r="A25" s="75">
        <v>20</v>
      </c>
      <c r="B25" s="79" t="s">
        <v>224</v>
      </c>
      <c r="C25" s="66">
        <f t="shared" si="0"/>
        <v>3278</v>
      </c>
      <c r="D25" s="78">
        <v>1662</v>
      </c>
      <c r="E25" s="78">
        <v>1616</v>
      </c>
      <c r="F25" s="75">
        <v>20</v>
      </c>
      <c r="G25" s="79" t="s">
        <v>224</v>
      </c>
      <c r="H25" s="66">
        <f t="shared" si="1"/>
        <v>3240</v>
      </c>
      <c r="I25" s="78">
        <v>1650</v>
      </c>
      <c r="J25" s="78">
        <v>1590</v>
      </c>
      <c r="K25" s="75">
        <v>20</v>
      </c>
      <c r="L25" s="79" t="s">
        <v>224</v>
      </c>
      <c r="M25" s="66">
        <f t="shared" si="2"/>
        <v>3239</v>
      </c>
      <c r="N25" s="78">
        <v>1647</v>
      </c>
      <c r="O25" s="78">
        <v>1592</v>
      </c>
    </row>
    <row r="26" spans="1:15" ht="17.100000000000001" customHeight="1" x14ac:dyDescent="0.15">
      <c r="A26" s="75">
        <v>21</v>
      </c>
      <c r="B26" s="81" t="s">
        <v>225</v>
      </c>
      <c r="C26" s="66">
        <f t="shared" si="0"/>
        <v>2115</v>
      </c>
      <c r="D26" s="78">
        <v>1093</v>
      </c>
      <c r="E26" s="78">
        <v>1022</v>
      </c>
      <c r="F26" s="75">
        <v>21</v>
      </c>
      <c r="G26" s="79" t="s">
        <v>225</v>
      </c>
      <c r="H26" s="66">
        <f t="shared" si="1"/>
        <v>2075</v>
      </c>
      <c r="I26" s="78">
        <v>1073</v>
      </c>
      <c r="J26" s="78">
        <v>1002</v>
      </c>
      <c r="K26" s="75">
        <v>21</v>
      </c>
      <c r="L26" s="79" t="s">
        <v>225</v>
      </c>
      <c r="M26" s="66">
        <f t="shared" si="2"/>
        <v>2071</v>
      </c>
      <c r="N26" s="78">
        <v>1080</v>
      </c>
      <c r="O26" s="78">
        <v>991</v>
      </c>
    </row>
    <row r="27" spans="1:15" ht="17.100000000000001" customHeight="1" x14ac:dyDescent="0.15">
      <c r="A27" s="75">
        <v>22</v>
      </c>
      <c r="B27" s="79" t="s">
        <v>226</v>
      </c>
      <c r="C27" s="66">
        <f t="shared" si="0"/>
        <v>2564</v>
      </c>
      <c r="D27" s="78">
        <v>1316</v>
      </c>
      <c r="E27" s="78">
        <v>1248</v>
      </c>
      <c r="F27" s="75">
        <v>22</v>
      </c>
      <c r="G27" s="79" t="s">
        <v>226</v>
      </c>
      <c r="H27" s="66">
        <f t="shared" si="1"/>
        <v>2563</v>
      </c>
      <c r="I27" s="78">
        <v>1309</v>
      </c>
      <c r="J27" s="78">
        <v>1254</v>
      </c>
      <c r="K27" s="75">
        <v>22</v>
      </c>
      <c r="L27" s="79" t="s">
        <v>226</v>
      </c>
      <c r="M27" s="66">
        <f t="shared" si="2"/>
        <v>2539</v>
      </c>
      <c r="N27" s="78">
        <v>1304</v>
      </c>
      <c r="O27" s="78">
        <v>1235</v>
      </c>
    </row>
    <row r="28" spans="1:15" ht="17.100000000000001" customHeight="1" x14ac:dyDescent="0.15">
      <c r="A28" s="75">
        <v>23</v>
      </c>
      <c r="B28" s="79" t="s">
        <v>227</v>
      </c>
      <c r="C28" s="66">
        <f t="shared" si="0"/>
        <v>1984</v>
      </c>
      <c r="D28" s="78">
        <v>997</v>
      </c>
      <c r="E28" s="78">
        <v>987</v>
      </c>
      <c r="F28" s="75">
        <v>23</v>
      </c>
      <c r="G28" s="79" t="s">
        <v>227</v>
      </c>
      <c r="H28" s="66">
        <f t="shared" si="1"/>
        <v>1965</v>
      </c>
      <c r="I28" s="78">
        <v>989</v>
      </c>
      <c r="J28" s="78">
        <v>976</v>
      </c>
      <c r="K28" s="75">
        <v>23</v>
      </c>
      <c r="L28" s="79" t="s">
        <v>227</v>
      </c>
      <c r="M28" s="66">
        <f t="shared" si="2"/>
        <v>1947</v>
      </c>
      <c r="N28" s="78">
        <v>986</v>
      </c>
      <c r="O28" s="78">
        <v>961</v>
      </c>
    </row>
    <row r="29" spans="1:15" ht="17.100000000000001" customHeight="1" x14ac:dyDescent="0.15">
      <c r="A29" s="75">
        <v>24</v>
      </c>
      <c r="B29" s="79" t="s">
        <v>228</v>
      </c>
      <c r="C29" s="66">
        <f t="shared" si="0"/>
        <v>723</v>
      </c>
      <c r="D29" s="78">
        <v>363</v>
      </c>
      <c r="E29" s="78">
        <v>360</v>
      </c>
      <c r="F29" s="75">
        <v>24</v>
      </c>
      <c r="G29" s="79" t="s">
        <v>228</v>
      </c>
      <c r="H29" s="66">
        <f t="shared" si="1"/>
        <v>713</v>
      </c>
      <c r="I29" s="78">
        <v>356</v>
      </c>
      <c r="J29" s="78">
        <v>357</v>
      </c>
      <c r="K29" s="75">
        <v>24</v>
      </c>
      <c r="L29" s="79" t="s">
        <v>228</v>
      </c>
      <c r="M29" s="66">
        <f t="shared" si="2"/>
        <v>701</v>
      </c>
      <c r="N29" s="78">
        <v>348</v>
      </c>
      <c r="O29" s="78">
        <v>353</v>
      </c>
    </row>
    <row r="30" spans="1:15" ht="17.100000000000001" customHeight="1" x14ac:dyDescent="0.15">
      <c r="A30" s="75">
        <v>25</v>
      </c>
      <c r="B30" s="79" t="s">
        <v>229</v>
      </c>
      <c r="C30" s="66">
        <f t="shared" si="0"/>
        <v>968</v>
      </c>
      <c r="D30" s="78">
        <v>499</v>
      </c>
      <c r="E30" s="78">
        <v>469</v>
      </c>
      <c r="F30" s="75">
        <v>25</v>
      </c>
      <c r="G30" s="79" t="s">
        <v>229</v>
      </c>
      <c r="H30" s="66">
        <f t="shared" si="1"/>
        <v>952</v>
      </c>
      <c r="I30" s="78">
        <v>495</v>
      </c>
      <c r="J30" s="78">
        <v>457</v>
      </c>
      <c r="K30" s="75">
        <v>25</v>
      </c>
      <c r="L30" s="79" t="s">
        <v>229</v>
      </c>
      <c r="M30" s="66">
        <f t="shared" si="2"/>
        <v>937</v>
      </c>
      <c r="N30" s="78">
        <v>489</v>
      </c>
      <c r="O30" s="78">
        <v>448</v>
      </c>
    </row>
    <row r="31" spans="1:15" ht="17.100000000000001" customHeight="1" x14ac:dyDescent="0.15">
      <c r="A31" s="75">
        <v>26</v>
      </c>
      <c r="B31" s="79" t="s">
        <v>230</v>
      </c>
      <c r="C31" s="66">
        <f t="shared" si="0"/>
        <v>1064</v>
      </c>
      <c r="D31" s="78">
        <v>540</v>
      </c>
      <c r="E31" s="78">
        <v>524</v>
      </c>
      <c r="F31" s="75">
        <v>26</v>
      </c>
      <c r="G31" s="79" t="s">
        <v>230</v>
      </c>
      <c r="H31" s="66">
        <f t="shared" si="1"/>
        <v>1050</v>
      </c>
      <c r="I31" s="78">
        <v>539</v>
      </c>
      <c r="J31" s="78">
        <v>511</v>
      </c>
      <c r="K31" s="75">
        <v>26</v>
      </c>
      <c r="L31" s="79" t="s">
        <v>230</v>
      </c>
      <c r="M31" s="66">
        <f t="shared" si="2"/>
        <v>1038</v>
      </c>
      <c r="N31" s="78">
        <v>529</v>
      </c>
      <c r="O31" s="78">
        <v>509</v>
      </c>
    </row>
    <row r="32" spans="1:15" ht="17.100000000000001" customHeight="1" x14ac:dyDescent="0.15">
      <c r="A32" s="75" t="s">
        <v>68</v>
      </c>
      <c r="B32" s="82"/>
      <c r="C32" s="66">
        <f t="shared" si="0"/>
        <v>69113</v>
      </c>
      <c r="D32" s="66">
        <f>SUM(D6:D31)</f>
        <v>34898</v>
      </c>
      <c r="E32" s="66">
        <f>SUM(E6:E31)</f>
        <v>34215</v>
      </c>
      <c r="F32" s="75" t="s">
        <v>68</v>
      </c>
      <c r="G32" s="82"/>
      <c r="H32" s="66">
        <f t="shared" si="1"/>
        <v>68781</v>
      </c>
      <c r="I32" s="66">
        <f>SUM(I6:I31)</f>
        <v>34703</v>
      </c>
      <c r="J32" s="66">
        <f>SUM(J6:J31)</f>
        <v>34078</v>
      </c>
      <c r="K32" s="75" t="s">
        <v>68</v>
      </c>
      <c r="L32" s="82"/>
      <c r="M32" s="66">
        <f t="shared" si="2"/>
        <v>68540</v>
      </c>
      <c r="N32" s="66">
        <f>SUM(N6:N31)</f>
        <v>34689</v>
      </c>
      <c r="O32" s="66">
        <f>SUM(O6:O31)</f>
        <v>33851</v>
      </c>
    </row>
    <row r="33" spans="1:15" ht="17.100000000000001" customHeight="1" x14ac:dyDescent="0.15">
      <c r="A33" s="241" t="s">
        <v>200</v>
      </c>
      <c r="B33" s="241"/>
      <c r="C33" s="68"/>
      <c r="D33" s="68"/>
      <c r="E33" s="68"/>
      <c r="F33" s="241"/>
      <c r="G33" s="241"/>
      <c r="H33" s="68"/>
      <c r="I33" s="68"/>
      <c r="J33" s="68"/>
      <c r="K33" s="69"/>
      <c r="L33" s="70"/>
      <c r="M33" s="70"/>
      <c r="N33" s="70"/>
      <c r="O33" s="70"/>
    </row>
    <row r="34" spans="1:15" ht="17.100000000000001" customHeight="1" x14ac:dyDescent="0.15">
      <c r="A34" s="70" t="s">
        <v>278</v>
      </c>
    </row>
    <row r="38" spans="1:15" s="68" customFormat="1" ht="17.25" x14ac:dyDescent="0.2">
      <c r="A38" s="240" t="s">
        <v>94</v>
      </c>
      <c r="B38" s="240"/>
      <c r="C38" s="240"/>
      <c r="D38" s="240"/>
      <c r="E38" s="68" t="s">
        <v>53</v>
      </c>
      <c r="F38" s="69"/>
      <c r="G38" s="70"/>
      <c r="H38" s="70"/>
      <c r="I38" s="70"/>
      <c r="J38" s="70"/>
      <c r="K38" s="69"/>
      <c r="L38" s="70"/>
      <c r="M38" s="70"/>
      <c r="N38" s="70"/>
      <c r="O38" s="70"/>
    </row>
    <row r="39" spans="1:15" s="68" customFormat="1" ht="12.95" customHeight="1" x14ac:dyDescent="0.2">
      <c r="A39" s="71"/>
      <c r="B39" s="71"/>
      <c r="C39" s="71"/>
      <c r="D39" s="71"/>
      <c r="F39" s="69"/>
      <c r="G39" s="70"/>
      <c r="H39" s="70"/>
      <c r="I39" s="70"/>
      <c r="J39" s="70"/>
      <c r="K39" s="69"/>
      <c r="L39" s="70"/>
      <c r="M39" s="70"/>
      <c r="N39" s="70"/>
      <c r="O39" s="70"/>
    </row>
    <row r="40" spans="1:15" s="68" customFormat="1" ht="17.100000000000001" customHeight="1" x14ac:dyDescent="0.15">
      <c r="A40" s="72"/>
      <c r="B40" s="70"/>
      <c r="C40" s="70"/>
      <c r="E40" s="70"/>
      <c r="K40" s="69"/>
      <c r="N40" s="70"/>
      <c r="O40" s="70" t="s">
        <v>274</v>
      </c>
    </row>
    <row r="41" spans="1:15" ht="17.100000000000001" customHeight="1" x14ac:dyDescent="0.15">
      <c r="A41" s="237" t="s">
        <v>231</v>
      </c>
      <c r="B41" s="238"/>
      <c r="C41" s="238"/>
      <c r="D41" s="238"/>
      <c r="E41" s="238"/>
      <c r="F41" s="237" t="s">
        <v>235</v>
      </c>
      <c r="G41" s="238"/>
      <c r="H41" s="238"/>
      <c r="I41" s="238"/>
      <c r="J41" s="238"/>
      <c r="K41" s="237" t="s">
        <v>237</v>
      </c>
      <c r="L41" s="238"/>
      <c r="M41" s="238"/>
      <c r="N41" s="238"/>
      <c r="O41" s="238"/>
    </row>
    <row r="42" spans="1:15" ht="17.100000000000001" customHeight="1" x14ac:dyDescent="0.15">
      <c r="A42" s="76" t="s">
        <v>54</v>
      </c>
      <c r="B42" s="75" t="s">
        <v>55</v>
      </c>
      <c r="C42" s="75" t="s">
        <v>56</v>
      </c>
      <c r="D42" s="75" t="s">
        <v>57</v>
      </c>
      <c r="E42" s="75" t="s">
        <v>58</v>
      </c>
      <c r="F42" s="76" t="s">
        <v>54</v>
      </c>
      <c r="G42" s="75" t="s">
        <v>55</v>
      </c>
      <c r="H42" s="75" t="s">
        <v>56</v>
      </c>
      <c r="I42" s="75" t="s">
        <v>57</v>
      </c>
      <c r="J42" s="75" t="s">
        <v>58</v>
      </c>
      <c r="K42" s="76" t="s">
        <v>54</v>
      </c>
      <c r="L42" s="75" t="s">
        <v>55</v>
      </c>
      <c r="M42" s="75" t="s">
        <v>56</v>
      </c>
      <c r="N42" s="75" t="s">
        <v>57</v>
      </c>
      <c r="O42" s="75" t="s">
        <v>58</v>
      </c>
    </row>
    <row r="43" spans="1:15" ht="17.100000000000001" customHeight="1" x14ac:dyDescent="0.15">
      <c r="A43" s="75">
        <v>1</v>
      </c>
      <c r="B43" s="77" t="s">
        <v>205</v>
      </c>
      <c r="C43" s="64">
        <f t="shared" ref="C43:C54" si="3">SUM(D43:E43)</f>
        <v>2609</v>
      </c>
      <c r="D43" s="78">
        <v>1275</v>
      </c>
      <c r="E43" s="78">
        <v>1334</v>
      </c>
      <c r="F43" s="75">
        <v>1</v>
      </c>
      <c r="G43" s="77" t="s">
        <v>205</v>
      </c>
      <c r="H43" s="64">
        <f t="shared" ref="H43:H69" si="4">SUM(I43:J43)</f>
        <v>2588</v>
      </c>
      <c r="I43" s="78">
        <v>1264</v>
      </c>
      <c r="J43" s="78">
        <v>1324</v>
      </c>
      <c r="K43" s="75">
        <v>1</v>
      </c>
      <c r="L43" s="77" t="s">
        <v>205</v>
      </c>
      <c r="M43" s="64">
        <f t="shared" ref="M43:M69" si="5">SUM(N43:O43)</f>
        <v>2618</v>
      </c>
      <c r="N43" s="78">
        <v>1287</v>
      </c>
      <c r="O43" s="78">
        <v>1331</v>
      </c>
    </row>
    <row r="44" spans="1:15" ht="17.100000000000001" customHeight="1" x14ac:dyDescent="0.15">
      <c r="A44" s="75">
        <v>2</v>
      </c>
      <c r="B44" s="79" t="s">
        <v>206</v>
      </c>
      <c r="C44" s="64">
        <f t="shared" si="3"/>
        <v>2450</v>
      </c>
      <c r="D44" s="78">
        <v>1229</v>
      </c>
      <c r="E44" s="78">
        <v>1221</v>
      </c>
      <c r="F44" s="75">
        <v>2</v>
      </c>
      <c r="G44" s="79" t="s">
        <v>206</v>
      </c>
      <c r="H44" s="64">
        <f t="shared" si="4"/>
        <v>2478</v>
      </c>
      <c r="I44" s="78">
        <v>1259</v>
      </c>
      <c r="J44" s="78">
        <v>1219</v>
      </c>
      <c r="K44" s="75">
        <v>2</v>
      </c>
      <c r="L44" s="79" t="s">
        <v>206</v>
      </c>
      <c r="M44" s="64">
        <f t="shared" si="5"/>
        <v>2513</v>
      </c>
      <c r="N44" s="78">
        <v>1274</v>
      </c>
      <c r="O44" s="78">
        <v>1239</v>
      </c>
    </row>
    <row r="45" spans="1:15" ht="17.100000000000001" customHeight="1" x14ac:dyDescent="0.15">
      <c r="A45" s="75">
        <v>3</v>
      </c>
      <c r="B45" s="79" t="s">
        <v>207</v>
      </c>
      <c r="C45" s="64">
        <f t="shared" si="3"/>
        <v>2991</v>
      </c>
      <c r="D45" s="78">
        <v>1459</v>
      </c>
      <c r="E45" s="78">
        <v>1532</v>
      </c>
      <c r="F45" s="75">
        <v>3</v>
      </c>
      <c r="G45" s="79" t="s">
        <v>207</v>
      </c>
      <c r="H45" s="64">
        <f t="shared" si="4"/>
        <v>2965</v>
      </c>
      <c r="I45" s="78">
        <v>1440</v>
      </c>
      <c r="J45" s="78">
        <v>1525</v>
      </c>
      <c r="K45" s="75">
        <v>3</v>
      </c>
      <c r="L45" s="79" t="s">
        <v>207</v>
      </c>
      <c r="M45" s="64">
        <f t="shared" si="5"/>
        <v>2972</v>
      </c>
      <c r="N45" s="78">
        <v>1439</v>
      </c>
      <c r="O45" s="78">
        <v>1533</v>
      </c>
    </row>
    <row r="46" spans="1:15" ht="17.100000000000001" customHeight="1" x14ac:dyDescent="0.15">
      <c r="A46" s="75">
        <v>4</v>
      </c>
      <c r="B46" s="79" t="s">
        <v>208</v>
      </c>
      <c r="C46" s="64">
        <f t="shared" si="3"/>
        <v>6436</v>
      </c>
      <c r="D46" s="78">
        <v>3227</v>
      </c>
      <c r="E46" s="78">
        <v>3209</v>
      </c>
      <c r="F46" s="75">
        <v>4</v>
      </c>
      <c r="G46" s="79" t="s">
        <v>208</v>
      </c>
      <c r="H46" s="64">
        <f t="shared" si="4"/>
        <v>6453</v>
      </c>
      <c r="I46" s="78">
        <v>3240</v>
      </c>
      <c r="J46" s="78">
        <v>3213</v>
      </c>
      <c r="K46" s="75">
        <v>4</v>
      </c>
      <c r="L46" s="79" t="s">
        <v>208</v>
      </c>
      <c r="M46" s="64">
        <f t="shared" si="5"/>
        <v>6448</v>
      </c>
      <c r="N46" s="78">
        <v>3241</v>
      </c>
      <c r="O46" s="78">
        <v>3207</v>
      </c>
    </row>
    <row r="47" spans="1:15" ht="17.100000000000001" customHeight="1" x14ac:dyDescent="0.15">
      <c r="A47" s="75">
        <v>5</v>
      </c>
      <c r="B47" s="79" t="s">
        <v>209</v>
      </c>
      <c r="C47" s="64">
        <f t="shared" si="3"/>
        <v>3581</v>
      </c>
      <c r="D47" s="78">
        <v>1863</v>
      </c>
      <c r="E47" s="78">
        <v>1718</v>
      </c>
      <c r="F47" s="75">
        <v>5</v>
      </c>
      <c r="G47" s="79" t="s">
        <v>209</v>
      </c>
      <c r="H47" s="64">
        <f t="shared" si="4"/>
        <v>3621</v>
      </c>
      <c r="I47" s="78">
        <v>1890</v>
      </c>
      <c r="J47" s="78">
        <v>1731</v>
      </c>
      <c r="K47" s="75">
        <v>5</v>
      </c>
      <c r="L47" s="79" t="s">
        <v>209</v>
      </c>
      <c r="M47" s="64">
        <f t="shared" si="5"/>
        <v>3633</v>
      </c>
      <c r="N47" s="78">
        <v>1897</v>
      </c>
      <c r="O47" s="78">
        <v>1736</v>
      </c>
    </row>
    <row r="48" spans="1:15" ht="17.100000000000001" customHeight="1" x14ac:dyDescent="0.15">
      <c r="A48" s="75">
        <v>6</v>
      </c>
      <c r="B48" s="79" t="s">
        <v>210</v>
      </c>
      <c r="C48" s="64">
        <f t="shared" si="3"/>
        <v>2590</v>
      </c>
      <c r="D48" s="78">
        <v>1345</v>
      </c>
      <c r="E48" s="78">
        <v>1245</v>
      </c>
      <c r="F48" s="75">
        <v>6</v>
      </c>
      <c r="G48" s="79" t="s">
        <v>210</v>
      </c>
      <c r="H48" s="64">
        <f t="shared" si="4"/>
        <v>2596</v>
      </c>
      <c r="I48" s="78">
        <v>1340</v>
      </c>
      <c r="J48" s="78">
        <v>1256</v>
      </c>
      <c r="K48" s="75">
        <v>6</v>
      </c>
      <c r="L48" s="79" t="s">
        <v>210</v>
      </c>
      <c r="M48" s="64">
        <f t="shared" si="5"/>
        <v>2636</v>
      </c>
      <c r="N48" s="78">
        <v>1350</v>
      </c>
      <c r="O48" s="78">
        <v>1286</v>
      </c>
    </row>
    <row r="49" spans="1:15" ht="17.100000000000001" customHeight="1" x14ac:dyDescent="0.15">
      <c r="A49" s="75">
        <v>7</v>
      </c>
      <c r="B49" s="79" t="s">
        <v>211</v>
      </c>
      <c r="C49" s="64">
        <f t="shared" si="3"/>
        <v>3670</v>
      </c>
      <c r="D49" s="78">
        <v>1838</v>
      </c>
      <c r="E49" s="78">
        <v>1832</v>
      </c>
      <c r="F49" s="75">
        <v>7</v>
      </c>
      <c r="G49" s="79" t="s">
        <v>211</v>
      </c>
      <c r="H49" s="64">
        <f t="shared" si="4"/>
        <v>3621</v>
      </c>
      <c r="I49" s="78">
        <v>1799</v>
      </c>
      <c r="J49" s="78">
        <v>1822</v>
      </c>
      <c r="K49" s="75">
        <v>7</v>
      </c>
      <c r="L49" s="79" t="s">
        <v>211</v>
      </c>
      <c r="M49" s="64">
        <f t="shared" si="5"/>
        <v>3618</v>
      </c>
      <c r="N49" s="78">
        <v>1802</v>
      </c>
      <c r="O49" s="78">
        <v>1816</v>
      </c>
    </row>
    <row r="50" spans="1:15" ht="17.100000000000001" customHeight="1" x14ac:dyDescent="0.15">
      <c r="A50" s="75">
        <v>8</v>
      </c>
      <c r="B50" s="80" t="s">
        <v>212</v>
      </c>
      <c r="C50" s="64">
        <f t="shared" si="3"/>
        <v>3294</v>
      </c>
      <c r="D50" s="78">
        <v>1653</v>
      </c>
      <c r="E50" s="78">
        <v>1641</v>
      </c>
      <c r="F50" s="75">
        <v>8</v>
      </c>
      <c r="G50" s="80" t="s">
        <v>212</v>
      </c>
      <c r="H50" s="64">
        <f t="shared" si="4"/>
        <v>3338</v>
      </c>
      <c r="I50" s="78">
        <v>1686</v>
      </c>
      <c r="J50" s="78">
        <v>1652</v>
      </c>
      <c r="K50" s="75">
        <v>8</v>
      </c>
      <c r="L50" s="80" t="s">
        <v>212</v>
      </c>
      <c r="M50" s="64">
        <f t="shared" si="5"/>
        <v>3354</v>
      </c>
      <c r="N50" s="78">
        <v>1696</v>
      </c>
      <c r="O50" s="78">
        <v>1658</v>
      </c>
    </row>
    <row r="51" spans="1:15" ht="17.100000000000001" customHeight="1" x14ac:dyDescent="0.15">
      <c r="A51" s="75">
        <v>9</v>
      </c>
      <c r="B51" s="79" t="s">
        <v>213</v>
      </c>
      <c r="C51" s="64">
        <f t="shared" si="3"/>
        <v>3861</v>
      </c>
      <c r="D51" s="78">
        <v>1949</v>
      </c>
      <c r="E51" s="78">
        <v>1912</v>
      </c>
      <c r="F51" s="75">
        <v>9</v>
      </c>
      <c r="G51" s="81" t="s">
        <v>324</v>
      </c>
      <c r="H51" s="64">
        <f t="shared" si="4"/>
        <v>3897</v>
      </c>
      <c r="I51" s="78">
        <v>1957</v>
      </c>
      <c r="J51" s="78">
        <v>1940</v>
      </c>
      <c r="K51" s="75">
        <v>9</v>
      </c>
      <c r="L51" s="81" t="s">
        <v>324</v>
      </c>
      <c r="M51" s="64">
        <f t="shared" si="5"/>
        <v>4003</v>
      </c>
      <c r="N51" s="78">
        <v>2005</v>
      </c>
      <c r="O51" s="78">
        <v>1998</v>
      </c>
    </row>
    <row r="52" spans="1:15" ht="17.100000000000001" customHeight="1" x14ac:dyDescent="0.15">
      <c r="A52" s="75">
        <v>10</v>
      </c>
      <c r="B52" s="79" t="s">
        <v>214</v>
      </c>
      <c r="C52" s="64">
        <f t="shared" si="3"/>
        <v>2553</v>
      </c>
      <c r="D52" s="78">
        <v>1294</v>
      </c>
      <c r="E52" s="78">
        <v>1259</v>
      </c>
      <c r="F52" s="75">
        <v>10</v>
      </c>
      <c r="G52" s="79" t="s">
        <v>214</v>
      </c>
      <c r="H52" s="64">
        <f t="shared" si="4"/>
        <v>2529</v>
      </c>
      <c r="I52" s="78">
        <v>1282</v>
      </c>
      <c r="J52" s="78">
        <v>1247</v>
      </c>
      <c r="K52" s="75">
        <v>10</v>
      </c>
      <c r="L52" s="79" t="s">
        <v>214</v>
      </c>
      <c r="M52" s="64">
        <f t="shared" si="5"/>
        <v>2520</v>
      </c>
      <c r="N52" s="78">
        <v>1278</v>
      </c>
      <c r="O52" s="78">
        <v>1242</v>
      </c>
    </row>
    <row r="53" spans="1:15" ht="17.100000000000001" customHeight="1" x14ac:dyDescent="0.15">
      <c r="A53" s="75">
        <v>11</v>
      </c>
      <c r="B53" s="79" t="s">
        <v>215</v>
      </c>
      <c r="C53" s="64">
        <f t="shared" si="3"/>
        <v>1354</v>
      </c>
      <c r="D53" s="78">
        <v>694</v>
      </c>
      <c r="E53" s="78">
        <v>660</v>
      </c>
      <c r="F53" s="75">
        <v>11</v>
      </c>
      <c r="G53" s="79" t="s">
        <v>215</v>
      </c>
      <c r="H53" s="64">
        <f t="shared" si="4"/>
        <v>1349</v>
      </c>
      <c r="I53" s="78">
        <v>695</v>
      </c>
      <c r="J53" s="78">
        <v>654</v>
      </c>
      <c r="K53" s="75">
        <v>11</v>
      </c>
      <c r="L53" s="79" t="s">
        <v>215</v>
      </c>
      <c r="M53" s="64">
        <f t="shared" si="5"/>
        <v>1332</v>
      </c>
      <c r="N53" s="78">
        <v>694</v>
      </c>
      <c r="O53" s="78">
        <v>638</v>
      </c>
    </row>
    <row r="54" spans="1:15" ht="17.100000000000001" customHeight="1" x14ac:dyDescent="0.15">
      <c r="A54" s="75">
        <v>12</v>
      </c>
      <c r="B54" s="79" t="s">
        <v>216</v>
      </c>
      <c r="C54" s="64">
        <f t="shared" si="3"/>
        <v>3253</v>
      </c>
      <c r="D54" s="78">
        <v>1682</v>
      </c>
      <c r="E54" s="78">
        <v>1571</v>
      </c>
      <c r="F54" s="75">
        <v>12</v>
      </c>
      <c r="G54" s="79" t="s">
        <v>216</v>
      </c>
      <c r="H54" s="64">
        <f t="shared" si="4"/>
        <v>3232</v>
      </c>
      <c r="I54" s="78">
        <v>1683</v>
      </c>
      <c r="J54" s="78">
        <v>1549</v>
      </c>
      <c r="K54" s="75">
        <v>12</v>
      </c>
      <c r="L54" s="79" t="s">
        <v>216</v>
      </c>
      <c r="M54" s="64">
        <f t="shared" si="5"/>
        <v>3239</v>
      </c>
      <c r="N54" s="78">
        <v>1683</v>
      </c>
      <c r="O54" s="78">
        <v>1556</v>
      </c>
    </row>
    <row r="55" spans="1:15" ht="17.100000000000001" customHeight="1" x14ac:dyDescent="0.15">
      <c r="A55" s="75">
        <v>13</v>
      </c>
      <c r="B55" s="79" t="s">
        <v>217</v>
      </c>
      <c r="C55" s="64">
        <f t="shared" ref="C55:C69" si="6">SUM(D55:E55)</f>
        <v>2427</v>
      </c>
      <c r="D55" s="78">
        <v>1220</v>
      </c>
      <c r="E55" s="78">
        <v>1207</v>
      </c>
      <c r="F55" s="75">
        <v>13</v>
      </c>
      <c r="G55" s="79" t="s">
        <v>217</v>
      </c>
      <c r="H55" s="64">
        <f t="shared" si="4"/>
        <v>2415</v>
      </c>
      <c r="I55" s="78">
        <v>1201</v>
      </c>
      <c r="J55" s="78">
        <v>1214</v>
      </c>
      <c r="K55" s="75">
        <v>13</v>
      </c>
      <c r="L55" s="79" t="s">
        <v>217</v>
      </c>
      <c r="M55" s="64">
        <f t="shared" si="5"/>
        <v>2367</v>
      </c>
      <c r="N55" s="78">
        <v>1176</v>
      </c>
      <c r="O55" s="78">
        <v>1191</v>
      </c>
    </row>
    <row r="56" spans="1:15" ht="17.100000000000001" customHeight="1" x14ac:dyDescent="0.15">
      <c r="A56" s="75">
        <v>14</v>
      </c>
      <c r="B56" s="79" t="s">
        <v>218</v>
      </c>
      <c r="C56" s="64">
        <f t="shared" si="6"/>
        <v>1424</v>
      </c>
      <c r="D56" s="78">
        <v>732</v>
      </c>
      <c r="E56" s="78">
        <v>692</v>
      </c>
      <c r="F56" s="75">
        <v>14</v>
      </c>
      <c r="G56" s="79" t="s">
        <v>218</v>
      </c>
      <c r="H56" s="64">
        <f t="shared" si="4"/>
        <v>1447</v>
      </c>
      <c r="I56" s="78">
        <v>743</v>
      </c>
      <c r="J56" s="78">
        <v>704</v>
      </c>
      <c r="K56" s="75">
        <v>14</v>
      </c>
      <c r="L56" s="79" t="s">
        <v>218</v>
      </c>
      <c r="M56" s="64">
        <f t="shared" si="5"/>
        <v>1459</v>
      </c>
      <c r="N56" s="78">
        <v>746</v>
      </c>
      <c r="O56" s="78">
        <v>713</v>
      </c>
    </row>
    <row r="57" spans="1:15" ht="17.100000000000001" customHeight="1" x14ac:dyDescent="0.15">
      <c r="A57" s="75">
        <v>15</v>
      </c>
      <c r="B57" s="79" t="s">
        <v>219</v>
      </c>
      <c r="C57" s="64">
        <f t="shared" si="6"/>
        <v>2094</v>
      </c>
      <c r="D57" s="78">
        <v>1032</v>
      </c>
      <c r="E57" s="78">
        <v>1062</v>
      </c>
      <c r="F57" s="75">
        <v>15</v>
      </c>
      <c r="G57" s="79" t="s">
        <v>219</v>
      </c>
      <c r="H57" s="64">
        <f t="shared" si="4"/>
        <v>2060</v>
      </c>
      <c r="I57" s="78">
        <v>1016</v>
      </c>
      <c r="J57" s="78">
        <v>1044</v>
      </c>
      <c r="K57" s="75">
        <v>15</v>
      </c>
      <c r="L57" s="79" t="s">
        <v>219</v>
      </c>
      <c r="M57" s="64">
        <f t="shared" si="5"/>
        <v>2024</v>
      </c>
      <c r="N57" s="78">
        <v>1002</v>
      </c>
      <c r="O57" s="78">
        <v>1022</v>
      </c>
    </row>
    <row r="58" spans="1:15" ht="17.100000000000001" customHeight="1" x14ac:dyDescent="0.15">
      <c r="A58" s="75">
        <v>16</v>
      </c>
      <c r="B58" s="79" t="s">
        <v>220</v>
      </c>
      <c r="C58" s="64">
        <f t="shared" si="6"/>
        <v>4543</v>
      </c>
      <c r="D58" s="78">
        <v>2246</v>
      </c>
      <c r="E58" s="78">
        <v>2297</v>
      </c>
      <c r="F58" s="75">
        <v>16</v>
      </c>
      <c r="G58" s="79" t="s">
        <v>220</v>
      </c>
      <c r="H58" s="64">
        <f t="shared" si="4"/>
        <v>4674</v>
      </c>
      <c r="I58" s="78">
        <v>2321</v>
      </c>
      <c r="J58" s="78">
        <v>2353</v>
      </c>
      <c r="K58" s="75">
        <v>16</v>
      </c>
      <c r="L58" s="79" t="s">
        <v>220</v>
      </c>
      <c r="M58" s="64">
        <f t="shared" si="5"/>
        <v>4687</v>
      </c>
      <c r="N58" s="78">
        <v>2309</v>
      </c>
      <c r="O58" s="78">
        <v>2378</v>
      </c>
    </row>
    <row r="59" spans="1:15" ht="17.100000000000001" customHeight="1" x14ac:dyDescent="0.15">
      <c r="A59" s="75">
        <v>17</v>
      </c>
      <c r="B59" s="79" t="s">
        <v>221</v>
      </c>
      <c r="C59" s="64">
        <f t="shared" si="6"/>
        <v>3463</v>
      </c>
      <c r="D59" s="78">
        <v>1713</v>
      </c>
      <c r="E59" s="78">
        <v>1750</v>
      </c>
      <c r="F59" s="75">
        <v>17</v>
      </c>
      <c r="G59" s="79" t="s">
        <v>221</v>
      </c>
      <c r="H59" s="64">
        <f t="shared" si="4"/>
        <v>3529</v>
      </c>
      <c r="I59" s="78">
        <v>1740</v>
      </c>
      <c r="J59" s="78">
        <v>1789</v>
      </c>
      <c r="K59" s="75">
        <v>17</v>
      </c>
      <c r="L59" s="79" t="s">
        <v>221</v>
      </c>
      <c r="M59" s="64">
        <f t="shared" si="5"/>
        <v>3594</v>
      </c>
      <c r="N59" s="78">
        <v>1780</v>
      </c>
      <c r="O59" s="78">
        <v>1814</v>
      </c>
    </row>
    <row r="60" spans="1:15" ht="17.100000000000001" customHeight="1" x14ac:dyDescent="0.15">
      <c r="A60" s="75">
        <v>18</v>
      </c>
      <c r="B60" s="79" t="s">
        <v>222</v>
      </c>
      <c r="C60" s="64">
        <f t="shared" si="6"/>
        <v>1481</v>
      </c>
      <c r="D60" s="78">
        <v>714</v>
      </c>
      <c r="E60" s="78">
        <v>767</v>
      </c>
      <c r="F60" s="75">
        <v>18</v>
      </c>
      <c r="G60" s="79" t="s">
        <v>222</v>
      </c>
      <c r="H60" s="64">
        <f t="shared" si="4"/>
        <v>1472</v>
      </c>
      <c r="I60" s="78">
        <v>712</v>
      </c>
      <c r="J60" s="78">
        <v>760</v>
      </c>
      <c r="K60" s="75">
        <v>18</v>
      </c>
      <c r="L60" s="79" t="s">
        <v>222</v>
      </c>
      <c r="M60" s="64">
        <f t="shared" si="5"/>
        <v>1435</v>
      </c>
      <c r="N60" s="78">
        <v>696</v>
      </c>
      <c r="O60" s="78">
        <v>739</v>
      </c>
    </row>
    <row r="61" spans="1:15" ht="17.100000000000001" customHeight="1" x14ac:dyDescent="0.15">
      <c r="A61" s="75">
        <v>19</v>
      </c>
      <c r="B61" s="79" t="s">
        <v>223</v>
      </c>
      <c r="C61" s="64">
        <f t="shared" si="6"/>
        <v>1942</v>
      </c>
      <c r="D61" s="78">
        <v>987</v>
      </c>
      <c r="E61" s="78">
        <v>955</v>
      </c>
      <c r="F61" s="75">
        <v>19</v>
      </c>
      <c r="G61" s="79" t="s">
        <v>223</v>
      </c>
      <c r="H61" s="64">
        <f t="shared" si="4"/>
        <v>1933</v>
      </c>
      <c r="I61" s="78">
        <v>998</v>
      </c>
      <c r="J61" s="78">
        <v>935</v>
      </c>
      <c r="K61" s="75">
        <v>19</v>
      </c>
      <c r="L61" s="79" t="s">
        <v>223</v>
      </c>
      <c r="M61" s="64">
        <f t="shared" si="5"/>
        <v>1905</v>
      </c>
      <c r="N61" s="78">
        <v>986</v>
      </c>
      <c r="O61" s="78">
        <v>919</v>
      </c>
    </row>
    <row r="62" spans="1:15" ht="17.100000000000001" customHeight="1" x14ac:dyDescent="0.15">
      <c r="A62" s="75">
        <v>20</v>
      </c>
      <c r="B62" s="79" t="s">
        <v>224</v>
      </c>
      <c r="C62" s="64">
        <f t="shared" si="6"/>
        <v>3250</v>
      </c>
      <c r="D62" s="78">
        <v>1648</v>
      </c>
      <c r="E62" s="78">
        <v>1602</v>
      </c>
      <c r="F62" s="75">
        <v>20</v>
      </c>
      <c r="G62" s="79" t="s">
        <v>224</v>
      </c>
      <c r="H62" s="64">
        <f t="shared" si="4"/>
        <v>3249</v>
      </c>
      <c r="I62" s="78">
        <v>1647</v>
      </c>
      <c r="J62" s="78">
        <v>1602</v>
      </c>
      <c r="K62" s="75">
        <v>20</v>
      </c>
      <c r="L62" s="79" t="s">
        <v>224</v>
      </c>
      <c r="M62" s="64">
        <f t="shared" si="5"/>
        <v>3274</v>
      </c>
      <c r="N62" s="78">
        <v>1666</v>
      </c>
      <c r="O62" s="78">
        <v>1608</v>
      </c>
    </row>
    <row r="63" spans="1:15" ht="17.100000000000001" customHeight="1" x14ac:dyDescent="0.15">
      <c r="A63" s="75">
        <v>21</v>
      </c>
      <c r="B63" s="81" t="s">
        <v>225</v>
      </c>
      <c r="C63" s="64">
        <f t="shared" si="6"/>
        <v>2199</v>
      </c>
      <c r="D63" s="78">
        <v>1134</v>
      </c>
      <c r="E63" s="78">
        <v>1065</v>
      </c>
      <c r="F63" s="75">
        <v>21</v>
      </c>
      <c r="G63" s="81" t="s">
        <v>225</v>
      </c>
      <c r="H63" s="64">
        <f t="shared" si="4"/>
        <v>2161</v>
      </c>
      <c r="I63" s="78">
        <v>1129</v>
      </c>
      <c r="J63" s="78">
        <v>1032</v>
      </c>
      <c r="K63" s="75">
        <v>21</v>
      </c>
      <c r="L63" s="81" t="s">
        <v>225</v>
      </c>
      <c r="M63" s="64">
        <f t="shared" si="5"/>
        <v>2146</v>
      </c>
      <c r="N63" s="78">
        <v>1122</v>
      </c>
      <c r="O63" s="78">
        <v>1024</v>
      </c>
    </row>
    <row r="64" spans="1:15" ht="17.100000000000001" customHeight="1" x14ac:dyDescent="0.15">
      <c r="A64" s="75">
        <v>22</v>
      </c>
      <c r="B64" s="79" t="s">
        <v>226</v>
      </c>
      <c r="C64" s="64">
        <f t="shared" si="6"/>
        <v>2619</v>
      </c>
      <c r="D64" s="78">
        <v>1334</v>
      </c>
      <c r="E64" s="78">
        <v>1285</v>
      </c>
      <c r="F64" s="75">
        <v>22</v>
      </c>
      <c r="G64" s="79" t="s">
        <v>226</v>
      </c>
      <c r="H64" s="64">
        <f t="shared" si="4"/>
        <v>2615</v>
      </c>
      <c r="I64" s="78">
        <v>1330</v>
      </c>
      <c r="J64" s="78">
        <v>1285</v>
      </c>
      <c r="K64" s="75">
        <v>22</v>
      </c>
      <c r="L64" s="79" t="s">
        <v>226</v>
      </c>
      <c r="M64" s="64">
        <f t="shared" si="5"/>
        <v>2600</v>
      </c>
      <c r="N64" s="78">
        <v>1342</v>
      </c>
      <c r="O64" s="78">
        <v>1258</v>
      </c>
    </row>
    <row r="65" spans="1:15" ht="17.100000000000001" customHeight="1" x14ac:dyDescent="0.15">
      <c r="A65" s="75">
        <v>23</v>
      </c>
      <c r="B65" s="79" t="s">
        <v>227</v>
      </c>
      <c r="C65" s="64">
        <f t="shared" si="6"/>
        <v>2029</v>
      </c>
      <c r="D65" s="78">
        <v>1022</v>
      </c>
      <c r="E65" s="78">
        <v>1007</v>
      </c>
      <c r="F65" s="75">
        <v>23</v>
      </c>
      <c r="G65" s="79" t="s">
        <v>227</v>
      </c>
      <c r="H65" s="64">
        <f t="shared" si="4"/>
        <v>2017</v>
      </c>
      <c r="I65" s="78">
        <v>1004</v>
      </c>
      <c r="J65" s="78">
        <v>1013</v>
      </c>
      <c r="K65" s="75">
        <v>23</v>
      </c>
      <c r="L65" s="79" t="s">
        <v>227</v>
      </c>
      <c r="M65" s="64">
        <f t="shared" si="5"/>
        <v>1989</v>
      </c>
      <c r="N65" s="78">
        <v>996</v>
      </c>
      <c r="O65" s="78">
        <v>993</v>
      </c>
    </row>
    <row r="66" spans="1:15" ht="17.100000000000001" customHeight="1" x14ac:dyDescent="0.15">
      <c r="A66" s="75">
        <v>24</v>
      </c>
      <c r="B66" s="79" t="s">
        <v>228</v>
      </c>
      <c r="C66" s="64">
        <f t="shared" si="6"/>
        <v>776</v>
      </c>
      <c r="D66" s="78">
        <v>390</v>
      </c>
      <c r="E66" s="78">
        <v>386</v>
      </c>
      <c r="F66" s="75">
        <v>24</v>
      </c>
      <c r="G66" s="79" t="s">
        <v>228</v>
      </c>
      <c r="H66" s="64">
        <f t="shared" si="4"/>
        <v>756</v>
      </c>
      <c r="I66" s="78">
        <v>377</v>
      </c>
      <c r="J66" s="78">
        <v>379</v>
      </c>
      <c r="K66" s="75">
        <v>24</v>
      </c>
      <c r="L66" s="79" t="s">
        <v>228</v>
      </c>
      <c r="M66" s="64">
        <f t="shared" si="5"/>
        <v>739</v>
      </c>
      <c r="N66" s="78">
        <v>366</v>
      </c>
      <c r="O66" s="78">
        <v>373</v>
      </c>
    </row>
    <row r="67" spans="1:15" ht="17.100000000000001" customHeight="1" x14ac:dyDescent="0.15">
      <c r="A67" s="75">
        <v>25</v>
      </c>
      <c r="B67" s="79" t="s">
        <v>229</v>
      </c>
      <c r="C67" s="64">
        <f t="shared" si="6"/>
        <v>1012</v>
      </c>
      <c r="D67" s="78">
        <v>521</v>
      </c>
      <c r="E67" s="78">
        <v>491</v>
      </c>
      <c r="F67" s="75">
        <v>25</v>
      </c>
      <c r="G67" s="79" t="s">
        <v>229</v>
      </c>
      <c r="H67" s="64">
        <f t="shared" si="4"/>
        <v>1006</v>
      </c>
      <c r="I67" s="78">
        <v>520</v>
      </c>
      <c r="J67" s="78">
        <v>486</v>
      </c>
      <c r="K67" s="75">
        <v>25</v>
      </c>
      <c r="L67" s="79" t="s">
        <v>229</v>
      </c>
      <c r="M67" s="64">
        <f t="shared" si="5"/>
        <v>994</v>
      </c>
      <c r="N67" s="78">
        <v>514</v>
      </c>
      <c r="O67" s="78">
        <v>480</v>
      </c>
    </row>
    <row r="68" spans="1:15" ht="17.100000000000001" customHeight="1" x14ac:dyDescent="0.15">
      <c r="A68" s="75">
        <v>26</v>
      </c>
      <c r="B68" s="79" t="s">
        <v>230</v>
      </c>
      <c r="C68" s="64">
        <f t="shared" si="6"/>
        <v>1128</v>
      </c>
      <c r="D68" s="78">
        <v>573</v>
      </c>
      <c r="E68" s="78">
        <v>555</v>
      </c>
      <c r="F68" s="75">
        <v>26</v>
      </c>
      <c r="G68" s="79" t="s">
        <v>230</v>
      </c>
      <c r="H68" s="64">
        <f t="shared" si="4"/>
        <v>1100</v>
      </c>
      <c r="I68" s="78">
        <v>557</v>
      </c>
      <c r="J68" s="78">
        <v>543</v>
      </c>
      <c r="K68" s="75">
        <v>26</v>
      </c>
      <c r="L68" s="79" t="s">
        <v>230</v>
      </c>
      <c r="M68" s="64">
        <f t="shared" si="5"/>
        <v>1093</v>
      </c>
      <c r="N68" s="78">
        <v>548</v>
      </c>
      <c r="O68" s="78">
        <v>545</v>
      </c>
    </row>
    <row r="69" spans="1:15" ht="17.100000000000001" customHeight="1" x14ac:dyDescent="0.15">
      <c r="A69" s="75" t="s">
        <v>68</v>
      </c>
      <c r="B69" s="82"/>
      <c r="C69" s="64">
        <f t="shared" si="6"/>
        <v>69029</v>
      </c>
      <c r="D69" s="64">
        <f>SUM(D43:D68)</f>
        <v>34774</v>
      </c>
      <c r="E69" s="64">
        <f>SUM(E43:E68)</f>
        <v>34255</v>
      </c>
      <c r="F69" s="75" t="s">
        <v>68</v>
      </c>
      <c r="G69" s="82"/>
      <c r="H69" s="64">
        <f t="shared" si="4"/>
        <v>69101</v>
      </c>
      <c r="I69" s="64">
        <f>SUM(I43:I68)</f>
        <v>34830</v>
      </c>
      <c r="J69" s="64">
        <f>SUM(J43:J68)</f>
        <v>34271</v>
      </c>
      <c r="K69" s="75" t="s">
        <v>68</v>
      </c>
      <c r="L69" s="82"/>
      <c r="M69" s="64">
        <f t="shared" si="5"/>
        <v>69192</v>
      </c>
      <c r="N69" s="64">
        <f>SUM(N43:N68)</f>
        <v>34895</v>
      </c>
      <c r="O69" s="64">
        <f>SUM(O43:O68)</f>
        <v>34297</v>
      </c>
    </row>
    <row r="70" spans="1:15" ht="17.100000000000001" customHeight="1" x14ac:dyDescent="0.15">
      <c r="A70" s="241" t="s">
        <v>200</v>
      </c>
      <c r="B70" s="241"/>
      <c r="C70" s="68"/>
      <c r="D70" s="68"/>
      <c r="E70" s="68"/>
      <c r="F70" s="83"/>
      <c r="G70" s="83"/>
      <c r="H70" s="68"/>
      <c r="I70" s="68"/>
      <c r="J70" s="68"/>
      <c r="K70" s="69"/>
      <c r="L70" s="70"/>
      <c r="M70" s="70"/>
      <c r="N70" s="70"/>
      <c r="O70" s="70"/>
    </row>
    <row r="71" spans="1:15" ht="17.100000000000001" customHeight="1" x14ac:dyDescent="0.15">
      <c r="A71" s="70" t="s">
        <v>278</v>
      </c>
    </row>
    <row r="75" spans="1:15" s="68" customFormat="1" ht="17.25" x14ac:dyDescent="0.2">
      <c r="A75" s="236" t="s">
        <v>94</v>
      </c>
      <c r="B75" s="236"/>
      <c r="C75" s="236"/>
      <c r="D75" s="236"/>
      <c r="E75" s="68" t="s">
        <v>53</v>
      </c>
      <c r="F75" s="69"/>
      <c r="G75" s="70"/>
      <c r="H75" s="70"/>
      <c r="I75" s="70"/>
      <c r="J75" s="70"/>
      <c r="K75" s="69"/>
      <c r="L75" s="70"/>
      <c r="M75" s="70"/>
      <c r="N75" s="70"/>
      <c r="O75" s="70"/>
    </row>
    <row r="76" spans="1:15" s="68" customFormat="1" ht="12.95" customHeight="1" x14ac:dyDescent="0.2">
      <c r="A76" s="71"/>
      <c r="B76" s="71"/>
      <c r="C76" s="71"/>
      <c r="D76" s="71"/>
      <c r="F76" s="69"/>
      <c r="G76" s="70"/>
      <c r="H76" s="70"/>
      <c r="I76" s="70"/>
      <c r="J76" s="70"/>
      <c r="K76" s="69"/>
      <c r="L76" s="70"/>
      <c r="M76" s="70"/>
      <c r="N76" s="70"/>
      <c r="O76" s="70"/>
    </row>
    <row r="77" spans="1:15" s="68" customFormat="1" ht="17.100000000000001" customHeight="1" x14ac:dyDescent="0.15">
      <c r="A77" s="72"/>
      <c r="B77" s="85"/>
      <c r="C77" s="70"/>
      <c r="E77" s="70"/>
      <c r="F77" s="69"/>
      <c r="H77" s="70"/>
      <c r="I77" s="70"/>
      <c r="J77" s="70"/>
      <c r="K77" s="69"/>
      <c r="N77" s="70"/>
      <c r="O77" s="70" t="s">
        <v>274</v>
      </c>
    </row>
    <row r="78" spans="1:15" ht="17.100000000000001" customHeight="1" x14ac:dyDescent="0.15">
      <c r="A78" s="237" t="s">
        <v>137</v>
      </c>
      <c r="B78" s="238"/>
      <c r="C78" s="238"/>
      <c r="D78" s="238"/>
      <c r="E78" s="238"/>
      <c r="F78" s="237" t="s">
        <v>197</v>
      </c>
      <c r="G78" s="238"/>
      <c r="H78" s="238"/>
      <c r="I78" s="238"/>
      <c r="J78" s="238"/>
      <c r="K78" s="242" t="s">
        <v>204</v>
      </c>
      <c r="L78" s="243"/>
      <c r="M78" s="243"/>
      <c r="N78" s="243"/>
      <c r="O78" s="243"/>
    </row>
    <row r="79" spans="1:15" ht="17.100000000000001" customHeight="1" x14ac:dyDescent="0.15">
      <c r="A79" s="76" t="s">
        <v>54</v>
      </c>
      <c r="B79" s="75" t="s">
        <v>55</v>
      </c>
      <c r="C79" s="75" t="s">
        <v>56</v>
      </c>
      <c r="D79" s="75" t="s">
        <v>57</v>
      </c>
      <c r="E79" s="75" t="s">
        <v>58</v>
      </c>
      <c r="F79" s="76" t="s">
        <v>54</v>
      </c>
      <c r="G79" s="75" t="s">
        <v>55</v>
      </c>
      <c r="H79" s="75" t="s">
        <v>56</v>
      </c>
      <c r="I79" s="75" t="s">
        <v>57</v>
      </c>
      <c r="J79" s="75" t="s">
        <v>58</v>
      </c>
      <c r="K79" s="87" t="s">
        <v>54</v>
      </c>
      <c r="L79" s="86" t="s">
        <v>55</v>
      </c>
      <c r="M79" s="86" t="s">
        <v>56</v>
      </c>
      <c r="N79" s="86" t="s">
        <v>57</v>
      </c>
      <c r="O79" s="86" t="s">
        <v>58</v>
      </c>
    </row>
    <row r="80" spans="1:15" ht="17.100000000000001" customHeight="1" x14ac:dyDescent="0.15">
      <c r="A80" s="75">
        <v>1</v>
      </c>
      <c r="B80" s="88" t="s">
        <v>59</v>
      </c>
      <c r="C80" s="64">
        <f>SUM(D80:E80)</f>
        <v>2543</v>
      </c>
      <c r="D80" s="78">
        <v>1255</v>
      </c>
      <c r="E80" s="78">
        <v>1288</v>
      </c>
      <c r="F80" s="75">
        <v>1</v>
      </c>
      <c r="G80" s="88" t="s">
        <v>59</v>
      </c>
      <c r="H80" s="64">
        <f t="shared" ref="H80:H91" si="7">SUM(I80:J80)</f>
        <v>2581</v>
      </c>
      <c r="I80" s="78">
        <v>1269</v>
      </c>
      <c r="J80" s="78">
        <v>1312</v>
      </c>
      <c r="K80" s="86">
        <v>1</v>
      </c>
      <c r="L80" s="77" t="s">
        <v>205</v>
      </c>
      <c r="M80" s="78">
        <f>SUM(N80:O80)</f>
        <v>2606</v>
      </c>
      <c r="N80" s="78">
        <v>1277</v>
      </c>
      <c r="O80" s="78">
        <v>1329</v>
      </c>
    </row>
    <row r="81" spans="1:15" ht="17.100000000000001" customHeight="1" x14ac:dyDescent="0.15">
      <c r="A81" s="75">
        <v>2</v>
      </c>
      <c r="B81" s="82" t="s">
        <v>97</v>
      </c>
      <c r="C81" s="64">
        <f t="shared" ref="C81:C106" si="8">SUM(D81:E81)</f>
        <v>2368</v>
      </c>
      <c r="D81" s="78">
        <v>1197</v>
      </c>
      <c r="E81" s="78">
        <v>1171</v>
      </c>
      <c r="F81" s="75">
        <v>2</v>
      </c>
      <c r="G81" s="82" t="s">
        <v>97</v>
      </c>
      <c r="H81" s="64">
        <f t="shared" si="7"/>
        <v>2403</v>
      </c>
      <c r="I81" s="78">
        <v>1200</v>
      </c>
      <c r="J81" s="78">
        <v>1203</v>
      </c>
      <c r="K81" s="86">
        <v>2</v>
      </c>
      <c r="L81" s="79" t="s">
        <v>206</v>
      </c>
      <c r="M81" s="78">
        <f t="shared" ref="M81:M105" si="9">SUM(N81:O81)</f>
        <v>2435</v>
      </c>
      <c r="N81" s="78">
        <v>1215</v>
      </c>
      <c r="O81" s="78">
        <v>1220</v>
      </c>
    </row>
    <row r="82" spans="1:15" ht="17.100000000000001" customHeight="1" x14ac:dyDescent="0.15">
      <c r="A82" s="75">
        <v>3</v>
      </c>
      <c r="B82" s="82" t="s">
        <v>60</v>
      </c>
      <c r="C82" s="64">
        <f t="shared" si="8"/>
        <v>3085</v>
      </c>
      <c r="D82" s="78">
        <v>1502</v>
      </c>
      <c r="E82" s="78">
        <v>1583</v>
      </c>
      <c r="F82" s="75">
        <v>3</v>
      </c>
      <c r="G82" s="82" t="s">
        <v>60</v>
      </c>
      <c r="H82" s="64">
        <f t="shared" si="7"/>
        <v>3055</v>
      </c>
      <c r="I82" s="78">
        <v>1490</v>
      </c>
      <c r="J82" s="78">
        <v>1565</v>
      </c>
      <c r="K82" s="86">
        <v>3</v>
      </c>
      <c r="L82" s="79" t="s">
        <v>207</v>
      </c>
      <c r="M82" s="78">
        <f t="shared" si="9"/>
        <v>3009</v>
      </c>
      <c r="N82" s="78">
        <v>1471</v>
      </c>
      <c r="O82" s="78">
        <v>1538</v>
      </c>
    </row>
    <row r="83" spans="1:15" ht="17.100000000000001" customHeight="1" x14ac:dyDescent="0.15">
      <c r="A83" s="75">
        <v>4</v>
      </c>
      <c r="B83" s="82" t="s">
        <v>61</v>
      </c>
      <c r="C83" s="64">
        <f t="shared" si="8"/>
        <v>6210</v>
      </c>
      <c r="D83" s="78">
        <v>3155</v>
      </c>
      <c r="E83" s="78">
        <v>3055</v>
      </c>
      <c r="F83" s="75">
        <v>4</v>
      </c>
      <c r="G83" s="82" t="s">
        <v>61</v>
      </c>
      <c r="H83" s="64">
        <f t="shared" si="7"/>
        <v>6283</v>
      </c>
      <c r="I83" s="78">
        <v>3186</v>
      </c>
      <c r="J83" s="78">
        <v>3097</v>
      </c>
      <c r="K83" s="86">
        <v>4</v>
      </c>
      <c r="L83" s="79" t="s">
        <v>208</v>
      </c>
      <c r="M83" s="78">
        <f t="shared" si="9"/>
        <v>6297</v>
      </c>
      <c r="N83" s="78">
        <v>3176</v>
      </c>
      <c r="O83" s="78">
        <v>3121</v>
      </c>
    </row>
    <row r="84" spans="1:15" ht="17.100000000000001" customHeight="1" x14ac:dyDescent="0.15">
      <c r="A84" s="75">
        <v>5</v>
      </c>
      <c r="B84" s="82" t="s">
        <v>98</v>
      </c>
      <c r="C84" s="64">
        <f t="shared" si="8"/>
        <v>3591</v>
      </c>
      <c r="D84" s="78">
        <v>1880</v>
      </c>
      <c r="E84" s="78">
        <v>1711</v>
      </c>
      <c r="F84" s="75">
        <v>5</v>
      </c>
      <c r="G84" s="82" t="s">
        <v>98</v>
      </c>
      <c r="H84" s="64">
        <f t="shared" si="7"/>
        <v>3535</v>
      </c>
      <c r="I84" s="78">
        <v>1847</v>
      </c>
      <c r="J84" s="78">
        <v>1688</v>
      </c>
      <c r="K84" s="86">
        <v>5</v>
      </c>
      <c r="L84" s="79" t="s">
        <v>209</v>
      </c>
      <c r="M84" s="78">
        <f t="shared" si="9"/>
        <v>3553</v>
      </c>
      <c r="N84" s="78">
        <v>1857</v>
      </c>
      <c r="O84" s="78">
        <v>1696</v>
      </c>
    </row>
    <row r="85" spans="1:15" ht="17.100000000000001" customHeight="1" x14ac:dyDescent="0.15">
      <c r="A85" s="75">
        <v>6</v>
      </c>
      <c r="B85" s="82" t="s">
        <v>82</v>
      </c>
      <c r="C85" s="64">
        <f t="shared" si="8"/>
        <v>2620</v>
      </c>
      <c r="D85" s="78">
        <v>1338</v>
      </c>
      <c r="E85" s="78">
        <v>1282</v>
      </c>
      <c r="F85" s="75">
        <v>6</v>
      </c>
      <c r="G85" s="82" t="s">
        <v>82</v>
      </c>
      <c r="H85" s="64">
        <f t="shared" si="7"/>
        <v>2607</v>
      </c>
      <c r="I85" s="78">
        <v>1337</v>
      </c>
      <c r="J85" s="78">
        <v>1270</v>
      </c>
      <c r="K85" s="86">
        <v>6</v>
      </c>
      <c r="L85" s="79" t="s">
        <v>210</v>
      </c>
      <c r="M85" s="78">
        <f t="shared" si="9"/>
        <v>2602</v>
      </c>
      <c r="N85" s="78">
        <v>1342</v>
      </c>
      <c r="O85" s="78">
        <v>1260</v>
      </c>
    </row>
    <row r="86" spans="1:15" ht="17.100000000000001" customHeight="1" x14ac:dyDescent="0.15">
      <c r="A86" s="75">
        <v>7</v>
      </c>
      <c r="B86" s="82" t="s">
        <v>99</v>
      </c>
      <c r="C86" s="64">
        <f t="shared" si="8"/>
        <v>3604</v>
      </c>
      <c r="D86" s="78">
        <v>1809</v>
      </c>
      <c r="E86" s="78">
        <v>1795</v>
      </c>
      <c r="F86" s="75">
        <v>7</v>
      </c>
      <c r="G86" s="82" t="s">
        <v>99</v>
      </c>
      <c r="H86" s="64">
        <f t="shared" si="7"/>
        <v>3588</v>
      </c>
      <c r="I86" s="78">
        <v>1793</v>
      </c>
      <c r="J86" s="78">
        <v>1795</v>
      </c>
      <c r="K86" s="86">
        <v>7</v>
      </c>
      <c r="L86" s="79" t="s">
        <v>211</v>
      </c>
      <c r="M86" s="78">
        <f t="shared" si="9"/>
        <v>3653</v>
      </c>
      <c r="N86" s="78">
        <v>1820</v>
      </c>
      <c r="O86" s="78">
        <v>1833</v>
      </c>
    </row>
    <row r="87" spans="1:15" ht="17.100000000000001" customHeight="1" x14ac:dyDescent="0.15">
      <c r="A87" s="75">
        <v>8</v>
      </c>
      <c r="B87" s="82" t="s">
        <v>62</v>
      </c>
      <c r="C87" s="64">
        <f t="shared" si="8"/>
        <v>3378</v>
      </c>
      <c r="D87" s="78">
        <v>1713</v>
      </c>
      <c r="E87" s="78">
        <v>1665</v>
      </c>
      <c r="F87" s="75">
        <v>8</v>
      </c>
      <c r="G87" s="82" t="s">
        <v>62</v>
      </c>
      <c r="H87" s="64">
        <f t="shared" si="7"/>
        <v>3352</v>
      </c>
      <c r="I87" s="78">
        <v>1697</v>
      </c>
      <c r="J87" s="78">
        <v>1655</v>
      </c>
      <c r="K87" s="86">
        <v>8</v>
      </c>
      <c r="L87" s="80" t="s">
        <v>212</v>
      </c>
      <c r="M87" s="78">
        <f t="shared" si="9"/>
        <v>3331</v>
      </c>
      <c r="N87" s="78">
        <v>1680</v>
      </c>
      <c r="O87" s="78">
        <v>1651</v>
      </c>
    </row>
    <row r="88" spans="1:15" ht="17.100000000000001" customHeight="1" x14ac:dyDescent="0.15">
      <c r="A88" s="75">
        <v>9</v>
      </c>
      <c r="B88" s="82" t="s">
        <v>63</v>
      </c>
      <c r="C88" s="64">
        <f t="shared" si="8"/>
        <v>3705</v>
      </c>
      <c r="D88" s="78">
        <v>1862</v>
      </c>
      <c r="E88" s="78">
        <v>1843</v>
      </c>
      <c r="F88" s="75">
        <v>9</v>
      </c>
      <c r="G88" s="82" t="s">
        <v>63</v>
      </c>
      <c r="H88" s="64">
        <f t="shared" si="7"/>
        <v>3729</v>
      </c>
      <c r="I88" s="78">
        <v>1875</v>
      </c>
      <c r="J88" s="78">
        <v>1854</v>
      </c>
      <c r="K88" s="86">
        <v>9</v>
      </c>
      <c r="L88" s="81" t="s">
        <v>213</v>
      </c>
      <c r="M88" s="78">
        <f t="shared" si="9"/>
        <v>3860</v>
      </c>
      <c r="N88" s="78">
        <v>1954</v>
      </c>
      <c r="O88" s="78">
        <v>1906</v>
      </c>
    </row>
    <row r="89" spans="1:15" ht="17.100000000000001" customHeight="1" x14ac:dyDescent="0.15">
      <c r="A89" s="75">
        <v>10</v>
      </c>
      <c r="B89" s="82" t="s">
        <v>100</v>
      </c>
      <c r="C89" s="64">
        <f t="shared" si="8"/>
        <v>2606</v>
      </c>
      <c r="D89" s="78">
        <v>1298</v>
      </c>
      <c r="E89" s="78">
        <v>1308</v>
      </c>
      <c r="F89" s="75">
        <v>10</v>
      </c>
      <c r="G89" s="82" t="s">
        <v>100</v>
      </c>
      <c r="H89" s="64">
        <f t="shared" si="7"/>
        <v>2621</v>
      </c>
      <c r="I89" s="78">
        <v>1306</v>
      </c>
      <c r="J89" s="78">
        <v>1315</v>
      </c>
      <c r="K89" s="86">
        <v>10</v>
      </c>
      <c r="L89" s="79" t="s">
        <v>214</v>
      </c>
      <c r="M89" s="78">
        <f t="shared" si="9"/>
        <v>2576</v>
      </c>
      <c r="N89" s="78">
        <v>1293</v>
      </c>
      <c r="O89" s="78">
        <v>1283</v>
      </c>
    </row>
    <row r="90" spans="1:15" ht="17.100000000000001" customHeight="1" x14ac:dyDescent="0.15">
      <c r="A90" s="75">
        <v>11</v>
      </c>
      <c r="B90" s="82" t="s">
        <v>101</v>
      </c>
      <c r="C90" s="64">
        <f t="shared" si="8"/>
        <v>1365</v>
      </c>
      <c r="D90" s="78">
        <v>703</v>
      </c>
      <c r="E90" s="78">
        <v>662</v>
      </c>
      <c r="F90" s="75">
        <v>11</v>
      </c>
      <c r="G90" s="82" t="s">
        <v>101</v>
      </c>
      <c r="H90" s="64">
        <f t="shared" si="7"/>
        <v>1362</v>
      </c>
      <c r="I90" s="78">
        <v>696</v>
      </c>
      <c r="J90" s="78">
        <v>666</v>
      </c>
      <c r="K90" s="86">
        <v>11</v>
      </c>
      <c r="L90" s="79" t="s">
        <v>215</v>
      </c>
      <c r="M90" s="78">
        <f t="shared" si="9"/>
        <v>1365</v>
      </c>
      <c r="N90" s="78">
        <v>688</v>
      </c>
      <c r="O90" s="78">
        <v>677</v>
      </c>
    </row>
    <row r="91" spans="1:15" ht="17.100000000000001" customHeight="1" x14ac:dyDescent="0.15">
      <c r="A91" s="75">
        <v>12</v>
      </c>
      <c r="B91" s="82" t="s">
        <v>64</v>
      </c>
      <c r="C91" s="64">
        <f>SUM(D91:E91)</f>
        <v>3291</v>
      </c>
      <c r="D91" s="78">
        <v>1705</v>
      </c>
      <c r="E91" s="78">
        <v>1586</v>
      </c>
      <c r="F91" s="75">
        <v>12</v>
      </c>
      <c r="G91" s="82" t="s">
        <v>64</v>
      </c>
      <c r="H91" s="64">
        <f t="shared" si="7"/>
        <v>3283</v>
      </c>
      <c r="I91" s="78">
        <v>1701</v>
      </c>
      <c r="J91" s="78">
        <v>1582</v>
      </c>
      <c r="K91" s="86">
        <v>12</v>
      </c>
      <c r="L91" s="79" t="s">
        <v>216</v>
      </c>
      <c r="M91" s="78">
        <f t="shared" si="9"/>
        <v>3264</v>
      </c>
      <c r="N91" s="78">
        <v>1687</v>
      </c>
      <c r="O91" s="78">
        <v>1577</v>
      </c>
    </row>
    <row r="92" spans="1:15" ht="17.100000000000001" customHeight="1" x14ac:dyDescent="0.15">
      <c r="A92" s="75">
        <v>13</v>
      </c>
      <c r="B92" s="82" t="s">
        <v>65</v>
      </c>
      <c r="C92" s="64">
        <f t="shared" si="8"/>
        <v>2464</v>
      </c>
      <c r="D92" s="78">
        <v>1229</v>
      </c>
      <c r="E92" s="78">
        <v>1235</v>
      </c>
      <c r="F92" s="75">
        <v>13</v>
      </c>
      <c r="G92" s="82" t="s">
        <v>65</v>
      </c>
      <c r="H92" s="64">
        <f t="shared" ref="H92:H106" si="10">SUM(I92:J92)</f>
        <v>2477</v>
      </c>
      <c r="I92" s="78">
        <v>1235</v>
      </c>
      <c r="J92" s="78">
        <v>1242</v>
      </c>
      <c r="K92" s="86">
        <v>13</v>
      </c>
      <c r="L92" s="79" t="s">
        <v>217</v>
      </c>
      <c r="M92" s="78">
        <f t="shared" si="9"/>
        <v>2452</v>
      </c>
      <c r="N92" s="78">
        <v>1220</v>
      </c>
      <c r="O92" s="78">
        <v>1232</v>
      </c>
    </row>
    <row r="93" spans="1:15" ht="17.100000000000001" customHeight="1" x14ac:dyDescent="0.15">
      <c r="A93" s="75">
        <v>14</v>
      </c>
      <c r="B93" s="79" t="s">
        <v>218</v>
      </c>
      <c r="C93" s="64">
        <f t="shared" si="8"/>
        <v>1351</v>
      </c>
      <c r="D93" s="78">
        <v>684</v>
      </c>
      <c r="E93" s="78">
        <v>667</v>
      </c>
      <c r="F93" s="75">
        <v>14</v>
      </c>
      <c r="G93" s="79" t="s">
        <v>218</v>
      </c>
      <c r="H93" s="64">
        <f t="shared" si="10"/>
        <v>1365</v>
      </c>
      <c r="I93" s="78">
        <v>690</v>
      </c>
      <c r="J93" s="78">
        <v>675</v>
      </c>
      <c r="K93" s="86">
        <v>14</v>
      </c>
      <c r="L93" s="81" t="s">
        <v>218</v>
      </c>
      <c r="M93" s="78">
        <f t="shared" si="9"/>
        <v>1384</v>
      </c>
      <c r="N93" s="78">
        <v>710</v>
      </c>
      <c r="O93" s="78">
        <v>674</v>
      </c>
    </row>
    <row r="94" spans="1:15" ht="17.100000000000001" customHeight="1" x14ac:dyDescent="0.15">
      <c r="A94" s="75">
        <v>15</v>
      </c>
      <c r="B94" s="82" t="s">
        <v>117</v>
      </c>
      <c r="C94" s="64">
        <f t="shared" si="8"/>
        <v>2208</v>
      </c>
      <c r="D94" s="78">
        <v>1076</v>
      </c>
      <c r="E94" s="78">
        <v>1132</v>
      </c>
      <c r="F94" s="75">
        <v>15</v>
      </c>
      <c r="G94" s="82" t="s">
        <v>117</v>
      </c>
      <c r="H94" s="64">
        <f t="shared" si="10"/>
        <v>2207</v>
      </c>
      <c r="I94" s="78">
        <v>1084</v>
      </c>
      <c r="J94" s="78">
        <v>1123</v>
      </c>
      <c r="K94" s="86">
        <v>15</v>
      </c>
      <c r="L94" s="79" t="s">
        <v>219</v>
      </c>
      <c r="M94" s="78">
        <f t="shared" si="9"/>
        <v>2159</v>
      </c>
      <c r="N94" s="78">
        <v>1066</v>
      </c>
      <c r="O94" s="78">
        <v>1093</v>
      </c>
    </row>
    <row r="95" spans="1:15" ht="17.100000000000001" customHeight="1" x14ac:dyDescent="0.15">
      <c r="A95" s="75">
        <v>16</v>
      </c>
      <c r="B95" s="82" t="s">
        <v>103</v>
      </c>
      <c r="C95" s="64">
        <f t="shared" si="8"/>
        <v>4415</v>
      </c>
      <c r="D95" s="78">
        <v>2183</v>
      </c>
      <c r="E95" s="78">
        <v>2232</v>
      </c>
      <c r="F95" s="75">
        <v>16</v>
      </c>
      <c r="G95" s="82" t="s">
        <v>103</v>
      </c>
      <c r="H95" s="64">
        <f t="shared" si="10"/>
        <v>4527</v>
      </c>
      <c r="I95" s="78">
        <v>2236</v>
      </c>
      <c r="J95" s="78">
        <v>2291</v>
      </c>
      <c r="K95" s="86">
        <v>16</v>
      </c>
      <c r="L95" s="79" t="s">
        <v>220</v>
      </c>
      <c r="M95" s="78">
        <f t="shared" si="9"/>
        <v>4528</v>
      </c>
      <c r="N95" s="78">
        <v>2237</v>
      </c>
      <c r="O95" s="78">
        <v>2291</v>
      </c>
    </row>
    <row r="96" spans="1:15" ht="17.100000000000001" customHeight="1" x14ac:dyDescent="0.15">
      <c r="A96" s="75">
        <v>17</v>
      </c>
      <c r="B96" s="82" t="s">
        <v>67</v>
      </c>
      <c r="C96" s="64">
        <f t="shared" si="8"/>
        <v>3364</v>
      </c>
      <c r="D96" s="78">
        <v>1671</v>
      </c>
      <c r="E96" s="78">
        <v>1693</v>
      </c>
      <c r="F96" s="75">
        <v>17</v>
      </c>
      <c r="G96" s="82" t="s">
        <v>67</v>
      </c>
      <c r="H96" s="64">
        <f t="shared" si="10"/>
        <v>3410</v>
      </c>
      <c r="I96" s="78">
        <v>1693</v>
      </c>
      <c r="J96" s="78">
        <v>1717</v>
      </c>
      <c r="K96" s="86">
        <v>17</v>
      </c>
      <c r="L96" s="79" t="s">
        <v>221</v>
      </c>
      <c r="M96" s="78">
        <f t="shared" si="9"/>
        <v>3440</v>
      </c>
      <c r="N96" s="78">
        <v>1702</v>
      </c>
      <c r="O96" s="78">
        <v>1738</v>
      </c>
    </row>
    <row r="97" spans="1:15" ht="17.100000000000001" customHeight="1" x14ac:dyDescent="0.15">
      <c r="A97" s="75">
        <v>18</v>
      </c>
      <c r="B97" s="82" t="s">
        <v>104</v>
      </c>
      <c r="C97" s="64">
        <f t="shared" si="8"/>
        <v>1522</v>
      </c>
      <c r="D97" s="78">
        <v>744</v>
      </c>
      <c r="E97" s="78">
        <v>778</v>
      </c>
      <c r="F97" s="75">
        <v>18</v>
      </c>
      <c r="G97" s="82" t="s">
        <v>104</v>
      </c>
      <c r="H97" s="64">
        <f t="shared" si="10"/>
        <v>1503</v>
      </c>
      <c r="I97" s="78">
        <v>732</v>
      </c>
      <c r="J97" s="78">
        <v>771</v>
      </c>
      <c r="K97" s="86">
        <v>18</v>
      </c>
      <c r="L97" s="79" t="s">
        <v>222</v>
      </c>
      <c r="M97" s="78">
        <f t="shared" si="9"/>
        <v>1491</v>
      </c>
      <c r="N97" s="78">
        <v>724</v>
      </c>
      <c r="O97" s="78">
        <v>767</v>
      </c>
    </row>
    <row r="98" spans="1:15" ht="17.100000000000001" customHeight="1" x14ac:dyDescent="0.15">
      <c r="A98" s="75">
        <v>19</v>
      </c>
      <c r="B98" s="82" t="s">
        <v>105</v>
      </c>
      <c r="C98" s="64">
        <f t="shared" si="8"/>
        <v>1994</v>
      </c>
      <c r="D98" s="78">
        <v>993</v>
      </c>
      <c r="E98" s="78">
        <v>1001</v>
      </c>
      <c r="F98" s="75">
        <v>19</v>
      </c>
      <c r="G98" s="82" t="s">
        <v>105</v>
      </c>
      <c r="H98" s="64">
        <f t="shared" si="10"/>
        <v>1977</v>
      </c>
      <c r="I98" s="78">
        <v>987</v>
      </c>
      <c r="J98" s="78">
        <v>990</v>
      </c>
      <c r="K98" s="86">
        <v>19</v>
      </c>
      <c r="L98" s="79" t="s">
        <v>223</v>
      </c>
      <c r="M98" s="78">
        <f t="shared" si="9"/>
        <v>1973</v>
      </c>
      <c r="N98" s="78">
        <v>999</v>
      </c>
      <c r="O98" s="78">
        <v>974</v>
      </c>
    </row>
    <row r="99" spans="1:15" ht="17.100000000000001" customHeight="1" x14ac:dyDescent="0.15">
      <c r="A99" s="75">
        <v>20</v>
      </c>
      <c r="B99" s="82" t="s">
        <v>106</v>
      </c>
      <c r="C99" s="64">
        <f t="shared" si="8"/>
        <v>3269</v>
      </c>
      <c r="D99" s="78">
        <v>1646</v>
      </c>
      <c r="E99" s="78">
        <v>1623</v>
      </c>
      <c r="F99" s="75">
        <v>20</v>
      </c>
      <c r="G99" s="82" t="s">
        <v>106</v>
      </c>
      <c r="H99" s="64">
        <f t="shared" si="10"/>
        <v>3289</v>
      </c>
      <c r="I99" s="78">
        <v>1664</v>
      </c>
      <c r="J99" s="78">
        <v>1625</v>
      </c>
      <c r="K99" s="86">
        <v>20</v>
      </c>
      <c r="L99" s="79" t="s">
        <v>224</v>
      </c>
      <c r="M99" s="78">
        <f t="shared" si="9"/>
        <v>3261</v>
      </c>
      <c r="N99" s="78">
        <v>1654</v>
      </c>
      <c r="O99" s="78">
        <v>1607</v>
      </c>
    </row>
    <row r="100" spans="1:15" ht="17.100000000000001" customHeight="1" x14ac:dyDescent="0.15">
      <c r="A100" s="75">
        <v>21</v>
      </c>
      <c r="B100" s="82" t="s">
        <v>118</v>
      </c>
      <c r="C100" s="64">
        <f t="shared" si="8"/>
        <v>2231</v>
      </c>
      <c r="D100" s="78">
        <v>1132</v>
      </c>
      <c r="E100" s="78">
        <v>1099</v>
      </c>
      <c r="F100" s="75">
        <v>21</v>
      </c>
      <c r="G100" s="82" t="s">
        <v>118</v>
      </c>
      <c r="H100" s="64">
        <f t="shared" si="10"/>
        <v>2201</v>
      </c>
      <c r="I100" s="78">
        <v>1119</v>
      </c>
      <c r="J100" s="78">
        <v>1082</v>
      </c>
      <c r="K100" s="86">
        <v>21</v>
      </c>
      <c r="L100" s="81" t="s">
        <v>225</v>
      </c>
      <c r="M100" s="78">
        <f t="shared" si="9"/>
        <v>2193</v>
      </c>
      <c r="N100" s="78">
        <v>1124</v>
      </c>
      <c r="O100" s="78">
        <v>1069</v>
      </c>
    </row>
    <row r="101" spans="1:15" ht="17.100000000000001" customHeight="1" x14ac:dyDescent="0.15">
      <c r="A101" s="75">
        <v>22</v>
      </c>
      <c r="B101" s="82" t="s">
        <v>108</v>
      </c>
      <c r="C101" s="64">
        <f t="shared" si="8"/>
        <v>2683</v>
      </c>
      <c r="D101" s="78">
        <v>1361</v>
      </c>
      <c r="E101" s="78">
        <v>1322</v>
      </c>
      <c r="F101" s="75">
        <v>22</v>
      </c>
      <c r="G101" s="82" t="s">
        <v>108</v>
      </c>
      <c r="H101" s="64">
        <f t="shared" si="10"/>
        <v>2654</v>
      </c>
      <c r="I101" s="78">
        <v>1340</v>
      </c>
      <c r="J101" s="78">
        <v>1314</v>
      </c>
      <c r="K101" s="86">
        <v>22</v>
      </c>
      <c r="L101" s="79" t="s">
        <v>226</v>
      </c>
      <c r="M101" s="78">
        <f t="shared" si="9"/>
        <v>2622</v>
      </c>
      <c r="N101" s="78">
        <v>1334</v>
      </c>
      <c r="O101" s="78">
        <v>1288</v>
      </c>
    </row>
    <row r="102" spans="1:15" ht="17.100000000000001" customHeight="1" x14ac:dyDescent="0.15">
      <c r="A102" s="75">
        <v>23</v>
      </c>
      <c r="B102" s="82" t="s">
        <v>109</v>
      </c>
      <c r="C102" s="64">
        <f t="shared" si="8"/>
        <v>2029</v>
      </c>
      <c r="D102" s="78">
        <v>1011</v>
      </c>
      <c r="E102" s="78">
        <v>1018</v>
      </c>
      <c r="F102" s="75">
        <v>23</v>
      </c>
      <c r="G102" s="82" t="s">
        <v>109</v>
      </c>
      <c r="H102" s="64">
        <f t="shared" si="10"/>
        <v>2021</v>
      </c>
      <c r="I102" s="78">
        <v>1003</v>
      </c>
      <c r="J102" s="78">
        <v>1018</v>
      </c>
      <c r="K102" s="86">
        <v>23</v>
      </c>
      <c r="L102" s="79" t="s">
        <v>227</v>
      </c>
      <c r="M102" s="78">
        <f t="shared" si="9"/>
        <v>2034</v>
      </c>
      <c r="N102" s="78">
        <v>1020</v>
      </c>
      <c r="O102" s="78">
        <v>1014</v>
      </c>
    </row>
    <row r="103" spans="1:15" ht="17.100000000000001" customHeight="1" x14ac:dyDescent="0.15">
      <c r="A103" s="75">
        <v>24</v>
      </c>
      <c r="B103" s="82" t="s">
        <v>110</v>
      </c>
      <c r="C103" s="64">
        <f t="shared" si="8"/>
        <v>824</v>
      </c>
      <c r="D103" s="78">
        <v>412</v>
      </c>
      <c r="E103" s="78">
        <v>412</v>
      </c>
      <c r="F103" s="75">
        <v>24</v>
      </c>
      <c r="G103" s="82" t="s">
        <v>110</v>
      </c>
      <c r="H103" s="64">
        <f t="shared" si="10"/>
        <v>812</v>
      </c>
      <c r="I103" s="78">
        <v>405</v>
      </c>
      <c r="J103" s="78">
        <v>407</v>
      </c>
      <c r="K103" s="86">
        <v>24</v>
      </c>
      <c r="L103" s="79" t="s">
        <v>228</v>
      </c>
      <c r="M103" s="78">
        <f t="shared" si="9"/>
        <v>798</v>
      </c>
      <c r="N103" s="78">
        <v>400</v>
      </c>
      <c r="O103" s="78">
        <v>398</v>
      </c>
    </row>
    <row r="104" spans="1:15" ht="17.100000000000001" customHeight="1" x14ac:dyDescent="0.15">
      <c r="A104" s="75">
        <v>25</v>
      </c>
      <c r="B104" s="82" t="s">
        <v>111</v>
      </c>
      <c r="C104" s="64">
        <f t="shared" si="8"/>
        <v>1053</v>
      </c>
      <c r="D104" s="78">
        <v>547</v>
      </c>
      <c r="E104" s="78">
        <v>506</v>
      </c>
      <c r="F104" s="75">
        <v>25</v>
      </c>
      <c r="G104" s="82" t="s">
        <v>111</v>
      </c>
      <c r="H104" s="64">
        <f t="shared" si="10"/>
        <v>1050</v>
      </c>
      <c r="I104" s="78">
        <v>544</v>
      </c>
      <c r="J104" s="78">
        <v>506</v>
      </c>
      <c r="K104" s="86">
        <v>25</v>
      </c>
      <c r="L104" s="79" t="s">
        <v>229</v>
      </c>
      <c r="M104" s="78">
        <f t="shared" si="9"/>
        <v>1036</v>
      </c>
      <c r="N104" s="78">
        <v>535</v>
      </c>
      <c r="O104" s="78">
        <v>501</v>
      </c>
    </row>
    <row r="105" spans="1:15" ht="17.100000000000001" customHeight="1" x14ac:dyDescent="0.15">
      <c r="A105" s="75">
        <v>26</v>
      </c>
      <c r="B105" s="82" t="s">
        <v>112</v>
      </c>
      <c r="C105" s="64">
        <f t="shared" si="8"/>
        <v>1164</v>
      </c>
      <c r="D105" s="78">
        <v>594</v>
      </c>
      <c r="E105" s="78">
        <v>570</v>
      </c>
      <c r="F105" s="75">
        <v>26</v>
      </c>
      <c r="G105" s="82" t="s">
        <v>112</v>
      </c>
      <c r="H105" s="64">
        <f>SUM(I105:J105)</f>
        <v>1163</v>
      </c>
      <c r="I105" s="78">
        <v>594</v>
      </c>
      <c r="J105" s="78">
        <v>569</v>
      </c>
      <c r="K105" s="86">
        <v>26</v>
      </c>
      <c r="L105" s="79" t="s">
        <v>230</v>
      </c>
      <c r="M105" s="78">
        <f t="shared" si="9"/>
        <v>1151</v>
      </c>
      <c r="N105" s="78">
        <v>589</v>
      </c>
      <c r="O105" s="78">
        <v>562</v>
      </c>
    </row>
    <row r="106" spans="1:15" ht="17.100000000000001" customHeight="1" x14ac:dyDescent="0.15">
      <c r="A106" s="75" t="s">
        <v>68</v>
      </c>
      <c r="B106" s="82"/>
      <c r="C106" s="64">
        <f t="shared" si="8"/>
        <v>68937</v>
      </c>
      <c r="D106" s="64">
        <f>SUM(D80:D105)</f>
        <v>34700</v>
      </c>
      <c r="E106" s="64">
        <f>SUM(E80:E105)</f>
        <v>34237</v>
      </c>
      <c r="F106" s="75" t="s">
        <v>68</v>
      </c>
      <c r="G106" s="82"/>
      <c r="H106" s="64">
        <f t="shared" si="10"/>
        <v>69055</v>
      </c>
      <c r="I106" s="64">
        <f>SUM(I80:I105)</f>
        <v>34723</v>
      </c>
      <c r="J106" s="64">
        <f>SUM(J80:J105)</f>
        <v>34332</v>
      </c>
      <c r="K106" s="86" t="s">
        <v>68</v>
      </c>
      <c r="L106" s="79"/>
      <c r="M106" s="78">
        <f>SUM(M80:M105)</f>
        <v>69073</v>
      </c>
      <c r="N106" s="78">
        <f>SUM(N80:N105)</f>
        <v>34774</v>
      </c>
      <c r="O106" s="78">
        <f>SUM(O80:O105)</f>
        <v>34299</v>
      </c>
    </row>
    <row r="107" spans="1:15" ht="17.100000000000001" customHeight="1" x14ac:dyDescent="0.15">
      <c r="A107" s="241" t="s">
        <v>200</v>
      </c>
      <c r="B107" s="241"/>
      <c r="C107" s="68"/>
      <c r="D107" s="68"/>
      <c r="E107" s="68"/>
      <c r="F107" s="69"/>
      <c r="G107" s="70"/>
      <c r="H107" s="70"/>
      <c r="I107" s="70"/>
      <c r="J107" s="70"/>
      <c r="K107" s="69"/>
      <c r="L107" s="70"/>
      <c r="M107" s="70"/>
      <c r="N107" s="70"/>
      <c r="O107" s="70"/>
    </row>
    <row r="108" spans="1:15" ht="17.100000000000001" customHeight="1" x14ac:dyDescent="0.15">
      <c r="A108" s="70" t="s">
        <v>278</v>
      </c>
    </row>
    <row r="112" spans="1:15" s="68" customFormat="1" ht="17.25" x14ac:dyDescent="0.2">
      <c r="A112" s="236" t="s">
        <v>94</v>
      </c>
      <c r="B112" s="236"/>
      <c r="C112" s="236"/>
      <c r="D112" s="236"/>
      <c r="E112" s="68" t="s">
        <v>53</v>
      </c>
      <c r="F112" s="69"/>
      <c r="G112" s="70"/>
      <c r="H112" s="70"/>
      <c r="I112" s="70"/>
      <c r="J112" s="70"/>
      <c r="K112" s="69"/>
      <c r="L112" s="70"/>
      <c r="M112" s="70"/>
      <c r="N112" s="70"/>
      <c r="O112" s="70"/>
    </row>
    <row r="113" spans="1:15" s="68" customFormat="1" ht="12.95" customHeight="1" x14ac:dyDescent="0.2">
      <c r="A113" s="71"/>
      <c r="B113" s="71"/>
      <c r="C113" s="71"/>
      <c r="D113" s="71"/>
      <c r="F113" s="69"/>
      <c r="G113" s="70"/>
      <c r="H113" s="70"/>
      <c r="I113" s="70"/>
      <c r="J113" s="70"/>
      <c r="K113" s="69"/>
      <c r="L113" s="70"/>
      <c r="M113" s="70"/>
      <c r="N113" s="70"/>
      <c r="O113" s="70"/>
    </row>
    <row r="114" spans="1:15" s="68" customFormat="1" ht="17.100000000000001" customHeight="1" x14ac:dyDescent="0.15">
      <c r="A114" s="72"/>
      <c r="B114" s="70"/>
      <c r="C114" s="70"/>
      <c r="D114" s="70"/>
      <c r="E114" s="70"/>
      <c r="F114" s="69"/>
      <c r="G114" s="70"/>
      <c r="H114" s="70"/>
      <c r="I114" s="70"/>
      <c r="J114" s="70"/>
      <c r="K114" s="69"/>
      <c r="L114" s="70"/>
      <c r="M114" s="68" t="s">
        <v>277</v>
      </c>
      <c r="N114" s="70"/>
      <c r="O114" s="70" t="s">
        <v>274</v>
      </c>
    </row>
    <row r="115" spans="1:15" ht="17.100000000000001" customHeight="1" x14ac:dyDescent="0.15">
      <c r="A115" s="237" t="s">
        <v>130</v>
      </c>
      <c r="B115" s="238"/>
      <c r="C115" s="238"/>
      <c r="D115" s="238"/>
      <c r="E115" s="239"/>
      <c r="F115" s="234" t="s">
        <v>131</v>
      </c>
      <c r="G115" s="234"/>
      <c r="H115" s="234"/>
      <c r="I115" s="234"/>
      <c r="J115" s="235"/>
      <c r="K115" s="234" t="s">
        <v>132</v>
      </c>
      <c r="L115" s="234"/>
      <c r="M115" s="234"/>
      <c r="N115" s="234"/>
      <c r="O115" s="234"/>
    </row>
    <row r="116" spans="1:15" ht="17.100000000000001" customHeight="1" x14ac:dyDescent="0.15">
      <c r="A116" s="76" t="s">
        <v>54</v>
      </c>
      <c r="B116" s="75" t="s">
        <v>55</v>
      </c>
      <c r="C116" s="75" t="s">
        <v>56</v>
      </c>
      <c r="D116" s="75" t="s">
        <v>57</v>
      </c>
      <c r="E116" s="89" t="s">
        <v>58</v>
      </c>
      <c r="F116" s="91" t="s">
        <v>54</v>
      </c>
      <c r="G116" s="62" t="s">
        <v>55</v>
      </c>
      <c r="H116" s="62" t="s">
        <v>56</v>
      </c>
      <c r="I116" s="62" t="s">
        <v>57</v>
      </c>
      <c r="J116" s="90" t="s">
        <v>58</v>
      </c>
      <c r="K116" s="91" t="s">
        <v>54</v>
      </c>
      <c r="L116" s="62" t="s">
        <v>55</v>
      </c>
      <c r="M116" s="62" t="s">
        <v>56</v>
      </c>
      <c r="N116" s="62" t="s">
        <v>57</v>
      </c>
      <c r="O116" s="62" t="s">
        <v>58</v>
      </c>
    </row>
    <row r="117" spans="1:15" ht="17.100000000000001" customHeight="1" x14ac:dyDescent="0.15">
      <c r="A117" s="75">
        <v>1</v>
      </c>
      <c r="B117" s="88" t="s">
        <v>59</v>
      </c>
      <c r="C117" s="78">
        <v>2415</v>
      </c>
      <c r="D117" s="78">
        <v>1185</v>
      </c>
      <c r="E117" s="92">
        <v>1230</v>
      </c>
      <c r="F117" s="62">
        <v>1</v>
      </c>
      <c r="G117" s="93" t="s">
        <v>59</v>
      </c>
      <c r="H117" s="64">
        <f>SUM(I117:J117)</f>
        <v>2474</v>
      </c>
      <c r="I117" s="64">
        <v>1206</v>
      </c>
      <c r="J117" s="64">
        <v>1268</v>
      </c>
      <c r="K117" s="62">
        <v>1</v>
      </c>
      <c r="L117" s="93" t="s">
        <v>59</v>
      </c>
      <c r="M117" s="64">
        <f>SUM(N117:O117)</f>
        <v>2542</v>
      </c>
      <c r="N117" s="78">
        <v>1254</v>
      </c>
      <c r="O117" s="78">
        <v>1288</v>
      </c>
    </row>
    <row r="118" spans="1:15" ht="17.100000000000001" customHeight="1" x14ac:dyDescent="0.15">
      <c r="A118" s="75">
        <v>2</v>
      </c>
      <c r="B118" s="82" t="s">
        <v>97</v>
      </c>
      <c r="C118" s="78">
        <v>2264</v>
      </c>
      <c r="D118" s="78">
        <v>1143</v>
      </c>
      <c r="E118" s="92">
        <v>1121</v>
      </c>
      <c r="F118" s="62">
        <v>2</v>
      </c>
      <c r="G118" s="94" t="s">
        <v>97</v>
      </c>
      <c r="H118" s="64">
        <f t="shared" ref="H118:H143" si="11">SUM(I118:J118)</f>
        <v>2275</v>
      </c>
      <c r="I118" s="64">
        <v>1149</v>
      </c>
      <c r="J118" s="64">
        <v>1126</v>
      </c>
      <c r="K118" s="62">
        <v>2</v>
      </c>
      <c r="L118" s="94" t="s">
        <v>97</v>
      </c>
      <c r="M118" s="64">
        <f t="shared" ref="M118:M142" si="12">SUM(N118:O118)</f>
        <v>2347</v>
      </c>
      <c r="N118" s="78">
        <v>1185</v>
      </c>
      <c r="O118" s="78">
        <v>1162</v>
      </c>
    </row>
    <row r="119" spans="1:15" ht="17.100000000000001" customHeight="1" x14ac:dyDescent="0.15">
      <c r="A119" s="75">
        <v>3</v>
      </c>
      <c r="B119" s="82" t="s">
        <v>60</v>
      </c>
      <c r="C119" s="78">
        <v>2983</v>
      </c>
      <c r="D119" s="78">
        <v>1419</v>
      </c>
      <c r="E119" s="92">
        <v>1564</v>
      </c>
      <c r="F119" s="62">
        <v>3</v>
      </c>
      <c r="G119" s="94" t="s">
        <v>60</v>
      </c>
      <c r="H119" s="64">
        <f t="shared" si="11"/>
        <v>2962</v>
      </c>
      <c r="I119" s="64">
        <v>1408</v>
      </c>
      <c r="J119" s="64">
        <v>1554</v>
      </c>
      <c r="K119" s="62">
        <v>3</v>
      </c>
      <c r="L119" s="94" t="s">
        <v>60</v>
      </c>
      <c r="M119" s="64">
        <f t="shared" si="12"/>
        <v>3097</v>
      </c>
      <c r="N119" s="78">
        <v>1501</v>
      </c>
      <c r="O119" s="78">
        <v>1596</v>
      </c>
    </row>
    <row r="120" spans="1:15" ht="17.100000000000001" customHeight="1" x14ac:dyDescent="0.15">
      <c r="A120" s="75">
        <v>4</v>
      </c>
      <c r="B120" s="82" t="s">
        <v>61</v>
      </c>
      <c r="C120" s="78">
        <v>5895</v>
      </c>
      <c r="D120" s="78">
        <v>2962</v>
      </c>
      <c r="E120" s="92">
        <v>2933</v>
      </c>
      <c r="F120" s="62">
        <v>4</v>
      </c>
      <c r="G120" s="94" t="s">
        <v>61</v>
      </c>
      <c r="H120" s="64">
        <f t="shared" si="11"/>
        <v>6045</v>
      </c>
      <c r="I120" s="64">
        <v>3049</v>
      </c>
      <c r="J120" s="64">
        <v>2996</v>
      </c>
      <c r="K120" s="62">
        <v>4</v>
      </c>
      <c r="L120" s="94" t="s">
        <v>61</v>
      </c>
      <c r="M120" s="64">
        <f t="shared" si="12"/>
        <v>6213</v>
      </c>
      <c r="N120" s="78">
        <v>3130</v>
      </c>
      <c r="O120" s="78">
        <v>3083</v>
      </c>
    </row>
    <row r="121" spans="1:15" ht="17.100000000000001" customHeight="1" x14ac:dyDescent="0.15">
      <c r="A121" s="75">
        <v>5</v>
      </c>
      <c r="B121" s="82" t="s">
        <v>98</v>
      </c>
      <c r="C121" s="78">
        <v>3440</v>
      </c>
      <c r="D121" s="78">
        <v>1772</v>
      </c>
      <c r="E121" s="92">
        <v>1668</v>
      </c>
      <c r="F121" s="62">
        <v>5</v>
      </c>
      <c r="G121" s="94" t="s">
        <v>98</v>
      </c>
      <c r="H121" s="64">
        <f t="shared" si="11"/>
        <v>3437</v>
      </c>
      <c r="I121" s="64">
        <v>1780</v>
      </c>
      <c r="J121" s="64">
        <v>1657</v>
      </c>
      <c r="K121" s="62">
        <v>5</v>
      </c>
      <c r="L121" s="94" t="s">
        <v>98</v>
      </c>
      <c r="M121" s="64">
        <f t="shared" si="12"/>
        <v>3561</v>
      </c>
      <c r="N121" s="78">
        <v>1872</v>
      </c>
      <c r="O121" s="78">
        <v>1689</v>
      </c>
    </row>
    <row r="122" spans="1:15" ht="17.100000000000001" customHeight="1" x14ac:dyDescent="0.15">
      <c r="A122" s="75">
        <v>6</v>
      </c>
      <c r="B122" s="82" t="s">
        <v>82</v>
      </c>
      <c r="C122" s="78">
        <v>2583</v>
      </c>
      <c r="D122" s="78">
        <v>1313</v>
      </c>
      <c r="E122" s="92">
        <v>1270</v>
      </c>
      <c r="F122" s="62">
        <v>6</v>
      </c>
      <c r="G122" s="94" t="s">
        <v>82</v>
      </c>
      <c r="H122" s="64">
        <f t="shared" si="11"/>
        <v>2587</v>
      </c>
      <c r="I122" s="64">
        <v>1322</v>
      </c>
      <c r="J122" s="64">
        <v>1265</v>
      </c>
      <c r="K122" s="62">
        <v>6</v>
      </c>
      <c r="L122" s="94" t="s">
        <v>82</v>
      </c>
      <c r="M122" s="64">
        <f t="shared" si="12"/>
        <v>2615</v>
      </c>
      <c r="N122" s="78">
        <v>1346</v>
      </c>
      <c r="O122" s="78">
        <v>1269</v>
      </c>
    </row>
    <row r="123" spans="1:15" ht="17.100000000000001" customHeight="1" x14ac:dyDescent="0.15">
      <c r="A123" s="75">
        <v>7</v>
      </c>
      <c r="B123" s="82" t="s">
        <v>99</v>
      </c>
      <c r="C123" s="78">
        <v>3470</v>
      </c>
      <c r="D123" s="78">
        <v>1710</v>
      </c>
      <c r="E123" s="92">
        <v>1760</v>
      </c>
      <c r="F123" s="62">
        <v>7</v>
      </c>
      <c r="G123" s="94" t="s">
        <v>99</v>
      </c>
      <c r="H123" s="64">
        <f t="shared" si="11"/>
        <v>3439</v>
      </c>
      <c r="I123" s="64">
        <v>1695</v>
      </c>
      <c r="J123" s="64">
        <v>1744</v>
      </c>
      <c r="K123" s="62">
        <v>7</v>
      </c>
      <c r="L123" s="94" t="s">
        <v>99</v>
      </c>
      <c r="M123" s="64">
        <f t="shared" si="12"/>
        <v>3590</v>
      </c>
      <c r="N123" s="78">
        <v>1776</v>
      </c>
      <c r="O123" s="78">
        <v>1814</v>
      </c>
    </row>
    <row r="124" spans="1:15" ht="17.100000000000001" customHeight="1" x14ac:dyDescent="0.15">
      <c r="A124" s="75">
        <v>8</v>
      </c>
      <c r="B124" s="95" t="s">
        <v>62</v>
      </c>
      <c r="C124" s="78">
        <v>3318</v>
      </c>
      <c r="D124" s="78">
        <v>1676</v>
      </c>
      <c r="E124" s="92">
        <v>1642</v>
      </c>
      <c r="F124" s="62">
        <v>8</v>
      </c>
      <c r="G124" s="96" t="s">
        <v>62</v>
      </c>
      <c r="H124" s="64">
        <f t="shared" si="11"/>
        <v>3330</v>
      </c>
      <c r="I124" s="64">
        <v>1694</v>
      </c>
      <c r="J124" s="64">
        <v>1636</v>
      </c>
      <c r="K124" s="62">
        <v>8</v>
      </c>
      <c r="L124" s="96" t="s">
        <v>62</v>
      </c>
      <c r="M124" s="64">
        <f t="shared" si="12"/>
        <v>3403</v>
      </c>
      <c r="N124" s="78">
        <v>1728</v>
      </c>
      <c r="O124" s="78">
        <v>1675</v>
      </c>
    </row>
    <row r="125" spans="1:15" ht="17.100000000000001" customHeight="1" x14ac:dyDescent="0.15">
      <c r="A125" s="75">
        <v>9</v>
      </c>
      <c r="B125" s="82" t="s">
        <v>63</v>
      </c>
      <c r="C125" s="78">
        <v>3405</v>
      </c>
      <c r="D125" s="78">
        <v>1704</v>
      </c>
      <c r="E125" s="92">
        <v>1701</v>
      </c>
      <c r="F125" s="62">
        <v>9</v>
      </c>
      <c r="G125" s="94" t="s">
        <v>63</v>
      </c>
      <c r="H125" s="64">
        <f t="shared" si="11"/>
        <v>3525</v>
      </c>
      <c r="I125" s="64">
        <v>1765</v>
      </c>
      <c r="J125" s="64">
        <v>1760</v>
      </c>
      <c r="K125" s="62">
        <v>9</v>
      </c>
      <c r="L125" s="94" t="s">
        <v>63</v>
      </c>
      <c r="M125" s="64">
        <f t="shared" si="12"/>
        <v>3658</v>
      </c>
      <c r="N125" s="78">
        <v>1826</v>
      </c>
      <c r="O125" s="78">
        <v>1832</v>
      </c>
    </row>
    <row r="126" spans="1:15" ht="17.100000000000001" customHeight="1" x14ac:dyDescent="0.15">
      <c r="A126" s="75">
        <v>10</v>
      </c>
      <c r="B126" s="82" t="s">
        <v>100</v>
      </c>
      <c r="C126" s="78">
        <v>2615</v>
      </c>
      <c r="D126" s="78">
        <v>1302</v>
      </c>
      <c r="E126" s="92">
        <v>1313</v>
      </c>
      <c r="F126" s="62">
        <v>10</v>
      </c>
      <c r="G126" s="94" t="s">
        <v>100</v>
      </c>
      <c r="H126" s="64">
        <f t="shared" si="11"/>
        <v>2593</v>
      </c>
      <c r="I126" s="64">
        <v>1297</v>
      </c>
      <c r="J126" s="64">
        <v>1296</v>
      </c>
      <c r="K126" s="62">
        <v>10</v>
      </c>
      <c r="L126" s="94" t="s">
        <v>100</v>
      </c>
      <c r="M126" s="64">
        <f t="shared" si="12"/>
        <v>2599</v>
      </c>
      <c r="N126" s="78">
        <v>1297</v>
      </c>
      <c r="O126" s="78">
        <v>1302</v>
      </c>
    </row>
    <row r="127" spans="1:15" ht="17.100000000000001" customHeight="1" x14ac:dyDescent="0.15">
      <c r="A127" s="75">
        <v>11</v>
      </c>
      <c r="B127" s="82" t="s">
        <v>101</v>
      </c>
      <c r="C127" s="78">
        <v>1430</v>
      </c>
      <c r="D127" s="78">
        <v>738</v>
      </c>
      <c r="E127" s="92">
        <v>692</v>
      </c>
      <c r="F127" s="62">
        <v>11</v>
      </c>
      <c r="G127" s="94" t="s">
        <v>101</v>
      </c>
      <c r="H127" s="64">
        <f t="shared" si="11"/>
        <v>1395</v>
      </c>
      <c r="I127" s="64">
        <v>722</v>
      </c>
      <c r="J127" s="64">
        <v>673</v>
      </c>
      <c r="K127" s="62">
        <v>11</v>
      </c>
      <c r="L127" s="94" t="s">
        <v>101</v>
      </c>
      <c r="M127" s="64">
        <f t="shared" si="12"/>
        <v>1383</v>
      </c>
      <c r="N127" s="78">
        <v>705</v>
      </c>
      <c r="O127" s="78">
        <v>678</v>
      </c>
    </row>
    <row r="128" spans="1:15" ht="17.100000000000001" customHeight="1" x14ac:dyDescent="0.15">
      <c r="A128" s="75">
        <v>12</v>
      </c>
      <c r="B128" s="82" t="s">
        <v>64</v>
      </c>
      <c r="C128" s="78">
        <v>3287</v>
      </c>
      <c r="D128" s="78">
        <v>1698</v>
      </c>
      <c r="E128" s="92">
        <v>1589</v>
      </c>
      <c r="F128" s="62">
        <v>12</v>
      </c>
      <c r="G128" s="94" t="s">
        <v>64</v>
      </c>
      <c r="H128" s="64">
        <f t="shared" si="11"/>
        <v>3268</v>
      </c>
      <c r="I128" s="64">
        <v>1690</v>
      </c>
      <c r="J128" s="64">
        <v>1578</v>
      </c>
      <c r="K128" s="62">
        <v>12</v>
      </c>
      <c r="L128" s="94" t="s">
        <v>64</v>
      </c>
      <c r="M128" s="64">
        <f t="shared" si="12"/>
        <v>3328</v>
      </c>
      <c r="N128" s="78">
        <v>1724</v>
      </c>
      <c r="O128" s="78">
        <v>1604</v>
      </c>
    </row>
    <row r="129" spans="1:15" ht="17.100000000000001" customHeight="1" x14ac:dyDescent="0.15">
      <c r="A129" s="75">
        <v>13</v>
      </c>
      <c r="B129" s="82" t="s">
        <v>65</v>
      </c>
      <c r="C129" s="78">
        <v>2451</v>
      </c>
      <c r="D129" s="78">
        <v>1227</v>
      </c>
      <c r="E129" s="92">
        <v>1224</v>
      </c>
      <c r="F129" s="62">
        <v>13</v>
      </c>
      <c r="G129" s="94" t="s">
        <v>65</v>
      </c>
      <c r="H129" s="64">
        <f t="shared" si="11"/>
        <v>2451</v>
      </c>
      <c r="I129" s="64">
        <v>1229</v>
      </c>
      <c r="J129" s="64">
        <v>1222</v>
      </c>
      <c r="K129" s="62">
        <v>13</v>
      </c>
      <c r="L129" s="94" t="s">
        <v>65</v>
      </c>
      <c r="M129" s="64">
        <f t="shared" si="12"/>
        <v>2488</v>
      </c>
      <c r="N129" s="78">
        <v>1247</v>
      </c>
      <c r="O129" s="78">
        <v>1241</v>
      </c>
    </row>
    <row r="130" spans="1:15" ht="17.100000000000001" customHeight="1" x14ac:dyDescent="0.15">
      <c r="A130" s="75">
        <v>14</v>
      </c>
      <c r="B130" s="97" t="s">
        <v>102</v>
      </c>
      <c r="C130" s="78">
        <v>1294</v>
      </c>
      <c r="D130" s="78">
        <v>643</v>
      </c>
      <c r="E130" s="92">
        <v>651</v>
      </c>
      <c r="F130" s="62">
        <v>14</v>
      </c>
      <c r="G130" s="98" t="s">
        <v>102</v>
      </c>
      <c r="H130" s="64">
        <f t="shared" si="11"/>
        <v>1317</v>
      </c>
      <c r="I130" s="64">
        <v>660</v>
      </c>
      <c r="J130" s="64">
        <v>657</v>
      </c>
      <c r="K130" s="62">
        <v>14</v>
      </c>
      <c r="L130" s="98" t="s">
        <v>102</v>
      </c>
      <c r="M130" s="64">
        <f t="shared" si="12"/>
        <v>1304</v>
      </c>
      <c r="N130" s="78">
        <v>655</v>
      </c>
      <c r="O130" s="78">
        <v>649</v>
      </c>
    </row>
    <row r="131" spans="1:15" ht="17.100000000000001" customHeight="1" x14ac:dyDescent="0.15">
      <c r="A131" s="75">
        <v>15</v>
      </c>
      <c r="B131" s="82" t="s">
        <v>117</v>
      </c>
      <c r="C131" s="78">
        <v>2259</v>
      </c>
      <c r="D131" s="78">
        <v>1104</v>
      </c>
      <c r="E131" s="92">
        <v>1155</v>
      </c>
      <c r="F131" s="62">
        <v>15</v>
      </c>
      <c r="G131" s="94" t="s">
        <v>66</v>
      </c>
      <c r="H131" s="64">
        <f t="shared" si="11"/>
        <v>2220</v>
      </c>
      <c r="I131" s="64">
        <v>1089</v>
      </c>
      <c r="J131" s="64">
        <v>1131</v>
      </c>
      <c r="K131" s="62">
        <v>15</v>
      </c>
      <c r="L131" s="94" t="s">
        <v>66</v>
      </c>
      <c r="M131" s="64">
        <f t="shared" si="12"/>
        <v>2244</v>
      </c>
      <c r="N131" s="78">
        <v>1100</v>
      </c>
      <c r="O131" s="78">
        <v>1144</v>
      </c>
    </row>
    <row r="132" spans="1:15" ht="17.100000000000001" customHeight="1" x14ac:dyDescent="0.15">
      <c r="A132" s="75">
        <v>16</v>
      </c>
      <c r="B132" s="82" t="s">
        <v>103</v>
      </c>
      <c r="C132" s="78">
        <v>4157</v>
      </c>
      <c r="D132" s="78">
        <v>2063</v>
      </c>
      <c r="E132" s="92">
        <v>2094</v>
      </c>
      <c r="F132" s="62">
        <v>16</v>
      </c>
      <c r="G132" s="99" t="s">
        <v>103</v>
      </c>
      <c r="H132" s="64">
        <f t="shared" si="11"/>
        <v>4145</v>
      </c>
      <c r="I132" s="64">
        <v>2050</v>
      </c>
      <c r="J132" s="64">
        <v>2095</v>
      </c>
      <c r="K132" s="62">
        <v>16</v>
      </c>
      <c r="L132" s="99" t="s">
        <v>103</v>
      </c>
      <c r="M132" s="64">
        <f t="shared" si="12"/>
        <v>4314</v>
      </c>
      <c r="N132" s="78">
        <v>2133</v>
      </c>
      <c r="O132" s="78">
        <v>2181</v>
      </c>
    </row>
    <row r="133" spans="1:15" ht="17.100000000000001" customHeight="1" x14ac:dyDescent="0.15">
      <c r="A133" s="75">
        <v>17</v>
      </c>
      <c r="B133" s="82" t="s">
        <v>67</v>
      </c>
      <c r="C133" s="78">
        <v>3180</v>
      </c>
      <c r="D133" s="78">
        <v>1564</v>
      </c>
      <c r="E133" s="92">
        <v>1616</v>
      </c>
      <c r="F133" s="62">
        <v>17</v>
      </c>
      <c r="G133" s="94" t="s">
        <v>67</v>
      </c>
      <c r="H133" s="64">
        <f t="shared" si="11"/>
        <v>3214</v>
      </c>
      <c r="I133" s="64">
        <v>1586</v>
      </c>
      <c r="J133" s="64">
        <v>1628</v>
      </c>
      <c r="K133" s="62">
        <v>17</v>
      </c>
      <c r="L133" s="94" t="s">
        <v>67</v>
      </c>
      <c r="M133" s="64">
        <f t="shared" si="12"/>
        <v>3339</v>
      </c>
      <c r="N133" s="78">
        <v>1656</v>
      </c>
      <c r="O133" s="78">
        <v>1683</v>
      </c>
    </row>
    <row r="134" spans="1:15" ht="17.100000000000001" customHeight="1" x14ac:dyDescent="0.15">
      <c r="A134" s="75">
        <v>18</v>
      </c>
      <c r="B134" s="97" t="s">
        <v>104</v>
      </c>
      <c r="C134" s="78">
        <v>1569</v>
      </c>
      <c r="D134" s="78">
        <v>781</v>
      </c>
      <c r="E134" s="92">
        <v>788</v>
      </c>
      <c r="F134" s="62">
        <v>18</v>
      </c>
      <c r="G134" s="98" t="s">
        <v>104</v>
      </c>
      <c r="H134" s="64">
        <f t="shared" si="11"/>
        <v>1534</v>
      </c>
      <c r="I134" s="64">
        <v>755</v>
      </c>
      <c r="J134" s="64">
        <v>779</v>
      </c>
      <c r="K134" s="62">
        <v>18</v>
      </c>
      <c r="L134" s="98" t="s">
        <v>104</v>
      </c>
      <c r="M134" s="64">
        <f t="shared" si="12"/>
        <v>1559</v>
      </c>
      <c r="N134" s="78">
        <v>768</v>
      </c>
      <c r="O134" s="78">
        <v>791</v>
      </c>
    </row>
    <row r="135" spans="1:15" ht="17.100000000000001" customHeight="1" x14ac:dyDescent="0.15">
      <c r="A135" s="75">
        <v>19</v>
      </c>
      <c r="B135" s="82" t="s">
        <v>105</v>
      </c>
      <c r="C135" s="78">
        <v>1970</v>
      </c>
      <c r="D135" s="78">
        <v>989</v>
      </c>
      <c r="E135" s="92">
        <v>981</v>
      </c>
      <c r="F135" s="62">
        <v>19</v>
      </c>
      <c r="G135" s="94" t="s">
        <v>105</v>
      </c>
      <c r="H135" s="64">
        <f t="shared" si="11"/>
        <v>1957</v>
      </c>
      <c r="I135" s="64">
        <v>986</v>
      </c>
      <c r="J135" s="64">
        <v>971</v>
      </c>
      <c r="K135" s="62">
        <v>19</v>
      </c>
      <c r="L135" s="94" t="s">
        <v>105</v>
      </c>
      <c r="M135" s="64">
        <f t="shared" si="12"/>
        <v>1987</v>
      </c>
      <c r="N135" s="78">
        <v>999</v>
      </c>
      <c r="O135" s="78">
        <v>988</v>
      </c>
    </row>
    <row r="136" spans="1:15" ht="17.100000000000001" customHeight="1" x14ac:dyDescent="0.15">
      <c r="A136" s="75">
        <v>20</v>
      </c>
      <c r="B136" s="97" t="s">
        <v>106</v>
      </c>
      <c r="C136" s="78">
        <v>3260</v>
      </c>
      <c r="D136" s="78">
        <v>1647</v>
      </c>
      <c r="E136" s="92">
        <v>1613</v>
      </c>
      <c r="F136" s="62">
        <v>20</v>
      </c>
      <c r="G136" s="98" t="s">
        <v>106</v>
      </c>
      <c r="H136" s="64">
        <f t="shared" si="11"/>
        <v>3221</v>
      </c>
      <c r="I136" s="64">
        <v>1620</v>
      </c>
      <c r="J136" s="64">
        <v>1601</v>
      </c>
      <c r="K136" s="62">
        <v>20</v>
      </c>
      <c r="L136" s="98" t="s">
        <v>106</v>
      </c>
      <c r="M136" s="64">
        <f t="shared" si="12"/>
        <v>3285</v>
      </c>
      <c r="N136" s="78">
        <v>1663</v>
      </c>
      <c r="O136" s="78">
        <v>1622</v>
      </c>
    </row>
    <row r="137" spans="1:15" ht="17.100000000000001" customHeight="1" x14ac:dyDescent="0.15">
      <c r="A137" s="75">
        <v>21</v>
      </c>
      <c r="B137" s="82" t="s">
        <v>118</v>
      </c>
      <c r="C137" s="78">
        <v>2204</v>
      </c>
      <c r="D137" s="78">
        <v>1124</v>
      </c>
      <c r="E137" s="92">
        <v>1080</v>
      </c>
      <c r="F137" s="62">
        <v>21</v>
      </c>
      <c r="G137" s="94" t="s">
        <v>107</v>
      </c>
      <c r="H137" s="64">
        <f t="shared" si="11"/>
        <v>2193</v>
      </c>
      <c r="I137" s="64">
        <v>1125</v>
      </c>
      <c r="J137" s="64">
        <v>1068</v>
      </c>
      <c r="K137" s="62">
        <v>21</v>
      </c>
      <c r="L137" s="94" t="s">
        <v>107</v>
      </c>
      <c r="M137" s="64">
        <f t="shared" si="12"/>
        <v>2252</v>
      </c>
      <c r="N137" s="78">
        <v>1146</v>
      </c>
      <c r="O137" s="78">
        <v>1106</v>
      </c>
    </row>
    <row r="138" spans="1:15" ht="17.100000000000001" customHeight="1" x14ac:dyDescent="0.15">
      <c r="A138" s="75">
        <v>22</v>
      </c>
      <c r="B138" s="82" t="s">
        <v>108</v>
      </c>
      <c r="C138" s="78">
        <v>2695</v>
      </c>
      <c r="D138" s="78">
        <v>1344</v>
      </c>
      <c r="E138" s="92">
        <v>1351</v>
      </c>
      <c r="F138" s="62">
        <v>22</v>
      </c>
      <c r="G138" s="94" t="s">
        <v>108</v>
      </c>
      <c r="H138" s="64">
        <f t="shared" si="11"/>
        <v>2664</v>
      </c>
      <c r="I138" s="64">
        <v>1345</v>
      </c>
      <c r="J138" s="64">
        <v>1319</v>
      </c>
      <c r="K138" s="62">
        <v>22</v>
      </c>
      <c r="L138" s="94" t="s">
        <v>108</v>
      </c>
      <c r="M138" s="64">
        <f t="shared" si="12"/>
        <v>2707</v>
      </c>
      <c r="N138" s="78">
        <v>1381</v>
      </c>
      <c r="O138" s="78">
        <v>1326</v>
      </c>
    </row>
    <row r="139" spans="1:15" ht="17.100000000000001" customHeight="1" x14ac:dyDescent="0.15">
      <c r="A139" s="75">
        <v>23</v>
      </c>
      <c r="B139" s="82" t="s">
        <v>109</v>
      </c>
      <c r="C139" s="78">
        <v>2005</v>
      </c>
      <c r="D139" s="78">
        <v>1005</v>
      </c>
      <c r="E139" s="92">
        <v>1000</v>
      </c>
      <c r="F139" s="62">
        <v>23</v>
      </c>
      <c r="G139" s="94" t="s">
        <v>109</v>
      </c>
      <c r="H139" s="64">
        <f t="shared" si="11"/>
        <v>2002</v>
      </c>
      <c r="I139" s="64">
        <v>1000</v>
      </c>
      <c r="J139" s="64">
        <v>1002</v>
      </c>
      <c r="K139" s="62">
        <v>23</v>
      </c>
      <c r="L139" s="94" t="s">
        <v>109</v>
      </c>
      <c r="M139" s="64">
        <f t="shared" si="12"/>
        <v>2038</v>
      </c>
      <c r="N139" s="78">
        <v>1015</v>
      </c>
      <c r="O139" s="78">
        <v>1023</v>
      </c>
    </row>
    <row r="140" spans="1:15" ht="17.100000000000001" customHeight="1" x14ac:dyDescent="0.15">
      <c r="A140" s="75">
        <v>24</v>
      </c>
      <c r="B140" s="97" t="s">
        <v>110</v>
      </c>
      <c r="C140" s="78">
        <v>823</v>
      </c>
      <c r="D140" s="78">
        <v>411</v>
      </c>
      <c r="E140" s="92">
        <v>412</v>
      </c>
      <c r="F140" s="62">
        <v>24</v>
      </c>
      <c r="G140" s="98" t="s">
        <v>110</v>
      </c>
      <c r="H140" s="64">
        <f t="shared" si="11"/>
        <v>814</v>
      </c>
      <c r="I140" s="64">
        <v>410</v>
      </c>
      <c r="J140" s="64">
        <v>404</v>
      </c>
      <c r="K140" s="62">
        <v>24</v>
      </c>
      <c r="L140" s="98" t="s">
        <v>110</v>
      </c>
      <c r="M140" s="64">
        <f t="shared" si="12"/>
        <v>825</v>
      </c>
      <c r="N140" s="78">
        <v>414</v>
      </c>
      <c r="O140" s="78">
        <v>411</v>
      </c>
    </row>
    <row r="141" spans="1:15" ht="17.100000000000001" customHeight="1" x14ac:dyDescent="0.15">
      <c r="A141" s="75">
        <v>25</v>
      </c>
      <c r="B141" s="82" t="s">
        <v>111</v>
      </c>
      <c r="C141" s="78">
        <v>1047</v>
      </c>
      <c r="D141" s="78">
        <v>529</v>
      </c>
      <c r="E141" s="92">
        <v>518</v>
      </c>
      <c r="F141" s="62">
        <v>25</v>
      </c>
      <c r="G141" s="94" t="s">
        <v>111</v>
      </c>
      <c r="H141" s="64">
        <f t="shared" si="11"/>
        <v>1050</v>
      </c>
      <c r="I141" s="64">
        <v>534</v>
      </c>
      <c r="J141" s="64">
        <v>516</v>
      </c>
      <c r="K141" s="62">
        <v>25</v>
      </c>
      <c r="L141" s="94" t="s">
        <v>111</v>
      </c>
      <c r="M141" s="64">
        <f t="shared" si="12"/>
        <v>1061</v>
      </c>
      <c r="N141" s="78">
        <v>537</v>
      </c>
      <c r="O141" s="78">
        <v>524</v>
      </c>
    </row>
    <row r="142" spans="1:15" ht="17.100000000000001" customHeight="1" x14ac:dyDescent="0.15">
      <c r="A142" s="75">
        <v>26</v>
      </c>
      <c r="B142" s="82" t="s">
        <v>112</v>
      </c>
      <c r="C142" s="78">
        <v>1209</v>
      </c>
      <c r="D142" s="78">
        <v>616</v>
      </c>
      <c r="E142" s="92">
        <v>593</v>
      </c>
      <c r="F142" s="62">
        <v>26</v>
      </c>
      <c r="G142" s="94" t="s">
        <v>112</v>
      </c>
      <c r="H142" s="64">
        <f t="shared" si="11"/>
        <v>1195</v>
      </c>
      <c r="I142" s="64">
        <v>613</v>
      </c>
      <c r="J142" s="64">
        <v>582</v>
      </c>
      <c r="K142" s="62">
        <v>26</v>
      </c>
      <c r="L142" s="94" t="s">
        <v>112</v>
      </c>
      <c r="M142" s="64">
        <f t="shared" si="12"/>
        <v>1213</v>
      </c>
      <c r="N142" s="78">
        <v>620</v>
      </c>
      <c r="O142" s="78">
        <v>593</v>
      </c>
    </row>
    <row r="143" spans="1:15" ht="17.100000000000001" customHeight="1" x14ac:dyDescent="0.15">
      <c r="A143" s="75" t="s">
        <v>68</v>
      </c>
      <c r="B143" s="82"/>
      <c r="C143" s="78">
        <v>67228</v>
      </c>
      <c r="D143" s="78">
        <v>33669</v>
      </c>
      <c r="E143" s="92">
        <v>33559</v>
      </c>
      <c r="F143" s="62" t="s">
        <v>68</v>
      </c>
      <c r="G143" s="63"/>
      <c r="H143" s="64">
        <f t="shared" si="11"/>
        <v>67307</v>
      </c>
      <c r="I143" s="64">
        <f>SUM(I117:I142)</f>
        <v>33779</v>
      </c>
      <c r="J143" s="64">
        <f>SUM(J117:J142)</f>
        <v>33528</v>
      </c>
      <c r="K143" s="62" t="s">
        <v>68</v>
      </c>
      <c r="L143" s="63"/>
      <c r="M143" s="64">
        <f>SUM(N143:O143)</f>
        <v>68952</v>
      </c>
      <c r="N143" s="64">
        <f>SUM(N117:N142)</f>
        <v>34678</v>
      </c>
      <c r="O143" s="64">
        <f>SUM(O117:O142)</f>
        <v>34274</v>
      </c>
    </row>
    <row r="144" spans="1:15" ht="17.100000000000001" customHeight="1" x14ac:dyDescent="0.15">
      <c r="A144" s="233" t="s">
        <v>200</v>
      </c>
      <c r="B144" s="233"/>
      <c r="C144" s="68"/>
      <c r="D144" s="68"/>
      <c r="E144" s="68"/>
      <c r="F144" s="100"/>
      <c r="G144" s="68"/>
      <c r="H144" s="68"/>
      <c r="I144" s="68"/>
      <c r="J144" s="68"/>
      <c r="K144" s="100"/>
      <c r="L144" s="68"/>
      <c r="M144" s="68"/>
      <c r="N144" s="68"/>
      <c r="O144" s="68"/>
    </row>
    <row r="149" spans="1:15" s="68" customFormat="1" ht="17.25" x14ac:dyDescent="0.2">
      <c r="A149" s="236" t="s">
        <v>94</v>
      </c>
      <c r="B149" s="236"/>
      <c r="C149" s="236"/>
      <c r="D149" s="236"/>
      <c r="E149" s="68" t="s">
        <v>53</v>
      </c>
      <c r="F149" s="69"/>
      <c r="G149" s="70"/>
      <c r="H149" s="70"/>
      <c r="I149" s="70"/>
      <c r="J149" s="70"/>
      <c r="K149" s="69"/>
      <c r="L149" s="70"/>
      <c r="M149" s="70"/>
      <c r="N149" s="70"/>
      <c r="O149" s="70"/>
    </row>
    <row r="150" spans="1:15" s="68" customFormat="1" ht="12.95" customHeight="1" x14ac:dyDescent="0.2">
      <c r="A150" s="71"/>
      <c r="B150" s="71"/>
      <c r="C150" s="71"/>
      <c r="D150" s="71"/>
      <c r="F150" s="69"/>
      <c r="G150" s="70"/>
      <c r="H150" s="70"/>
      <c r="I150" s="70"/>
      <c r="J150" s="70"/>
      <c r="K150" s="69"/>
      <c r="L150" s="70"/>
      <c r="M150" s="70"/>
      <c r="N150" s="70"/>
      <c r="O150" s="70"/>
    </row>
    <row r="151" spans="1:15" s="68" customFormat="1" ht="17.100000000000001" customHeight="1" x14ac:dyDescent="0.15">
      <c r="A151" s="72"/>
      <c r="B151" s="70"/>
      <c r="C151" s="70"/>
      <c r="D151" s="70"/>
      <c r="E151" s="70"/>
      <c r="F151" s="69"/>
      <c r="G151" s="70"/>
      <c r="H151" s="70"/>
      <c r="I151" s="70"/>
      <c r="J151" s="70"/>
      <c r="K151" s="69"/>
      <c r="L151" s="70"/>
      <c r="M151" s="68" t="s">
        <v>277</v>
      </c>
      <c r="N151" s="70"/>
      <c r="O151" s="70" t="s">
        <v>274</v>
      </c>
    </row>
    <row r="152" spans="1:15" ht="17.100000000000001" customHeight="1" x14ac:dyDescent="0.15">
      <c r="A152" s="238" t="s">
        <v>116</v>
      </c>
      <c r="B152" s="238"/>
      <c r="C152" s="238"/>
      <c r="D152" s="238"/>
      <c r="E152" s="239"/>
      <c r="F152" s="237" t="s">
        <v>133</v>
      </c>
      <c r="G152" s="238"/>
      <c r="H152" s="238"/>
      <c r="I152" s="238"/>
      <c r="J152" s="239"/>
      <c r="K152" s="237" t="s">
        <v>134</v>
      </c>
      <c r="L152" s="238"/>
      <c r="M152" s="238"/>
      <c r="N152" s="238"/>
      <c r="O152" s="238"/>
    </row>
    <row r="153" spans="1:15" ht="17.100000000000001" customHeight="1" x14ac:dyDescent="0.15">
      <c r="A153" s="76" t="s">
        <v>54</v>
      </c>
      <c r="B153" s="75" t="s">
        <v>55</v>
      </c>
      <c r="C153" s="75" t="s">
        <v>56</v>
      </c>
      <c r="D153" s="75" t="s">
        <v>57</v>
      </c>
      <c r="E153" s="89" t="s">
        <v>58</v>
      </c>
      <c r="F153" s="76" t="s">
        <v>54</v>
      </c>
      <c r="G153" s="75" t="s">
        <v>55</v>
      </c>
      <c r="H153" s="75" t="s">
        <v>56</v>
      </c>
      <c r="I153" s="75" t="s">
        <v>57</v>
      </c>
      <c r="J153" s="89" t="s">
        <v>58</v>
      </c>
      <c r="K153" s="76" t="s">
        <v>54</v>
      </c>
      <c r="L153" s="75" t="s">
        <v>55</v>
      </c>
      <c r="M153" s="75" t="s">
        <v>56</v>
      </c>
      <c r="N153" s="75" t="s">
        <v>57</v>
      </c>
      <c r="O153" s="75" t="s">
        <v>58</v>
      </c>
    </row>
    <row r="154" spans="1:15" ht="17.100000000000001" customHeight="1" x14ac:dyDescent="0.15">
      <c r="A154" s="75">
        <v>1</v>
      </c>
      <c r="B154" s="88" t="s">
        <v>59</v>
      </c>
      <c r="C154" s="101">
        <v>2411</v>
      </c>
      <c r="D154" s="101">
        <v>1174</v>
      </c>
      <c r="E154" s="102">
        <v>1237</v>
      </c>
      <c r="F154" s="75">
        <v>1</v>
      </c>
      <c r="G154" s="88" t="s">
        <v>59</v>
      </c>
      <c r="H154" s="101">
        <f>SUM(I154:J154)</f>
        <v>2451</v>
      </c>
      <c r="I154" s="101">
        <v>1187</v>
      </c>
      <c r="J154" s="102">
        <v>1264</v>
      </c>
      <c r="K154" s="75">
        <v>1</v>
      </c>
      <c r="L154" s="88" t="s">
        <v>59</v>
      </c>
      <c r="M154" s="101">
        <f>SUM(N154:O154)</f>
        <v>2416</v>
      </c>
      <c r="N154" s="101">
        <v>1176</v>
      </c>
      <c r="O154" s="101">
        <v>1240</v>
      </c>
    </row>
    <row r="155" spans="1:15" ht="17.100000000000001" customHeight="1" x14ac:dyDescent="0.15">
      <c r="A155" s="75">
        <v>2</v>
      </c>
      <c r="B155" s="82" t="s">
        <v>97</v>
      </c>
      <c r="C155" s="101">
        <v>2260</v>
      </c>
      <c r="D155" s="101">
        <v>1124</v>
      </c>
      <c r="E155" s="102">
        <v>1136</v>
      </c>
      <c r="F155" s="75">
        <v>2</v>
      </c>
      <c r="G155" s="82" t="s">
        <v>97</v>
      </c>
      <c r="H155" s="101">
        <f t="shared" ref="H155:H179" si="13">SUM(I155:J155)</f>
        <v>2236</v>
      </c>
      <c r="I155" s="101">
        <v>1118</v>
      </c>
      <c r="J155" s="102">
        <v>1118</v>
      </c>
      <c r="K155" s="75">
        <v>2</v>
      </c>
      <c r="L155" s="82" t="s">
        <v>97</v>
      </c>
      <c r="M155" s="101">
        <f t="shared" ref="M155:M179" si="14">SUM(N155:O155)</f>
        <v>2260</v>
      </c>
      <c r="N155" s="101">
        <v>1130</v>
      </c>
      <c r="O155" s="101">
        <v>1130</v>
      </c>
    </row>
    <row r="156" spans="1:15" ht="17.100000000000001" customHeight="1" x14ac:dyDescent="0.15">
      <c r="A156" s="75">
        <v>3</v>
      </c>
      <c r="B156" s="82" t="s">
        <v>60</v>
      </c>
      <c r="C156" s="101">
        <v>3100</v>
      </c>
      <c r="D156" s="101">
        <v>1472</v>
      </c>
      <c r="E156" s="102">
        <v>1628</v>
      </c>
      <c r="F156" s="75">
        <v>3</v>
      </c>
      <c r="G156" s="82" t="s">
        <v>60</v>
      </c>
      <c r="H156" s="101">
        <f t="shared" si="13"/>
        <v>3030</v>
      </c>
      <c r="I156" s="101">
        <v>1438</v>
      </c>
      <c r="J156" s="102">
        <v>1592</v>
      </c>
      <c r="K156" s="75">
        <v>3</v>
      </c>
      <c r="L156" s="82" t="s">
        <v>60</v>
      </c>
      <c r="M156" s="101">
        <f t="shared" si="14"/>
        <v>2966</v>
      </c>
      <c r="N156" s="101">
        <v>1408</v>
      </c>
      <c r="O156" s="101">
        <v>1558</v>
      </c>
    </row>
    <row r="157" spans="1:15" ht="17.100000000000001" customHeight="1" x14ac:dyDescent="0.15">
      <c r="A157" s="75">
        <v>4</v>
      </c>
      <c r="B157" s="82" t="s">
        <v>61</v>
      </c>
      <c r="C157" s="101">
        <v>5706</v>
      </c>
      <c r="D157" s="101">
        <v>2925</v>
      </c>
      <c r="E157" s="102">
        <v>2781</v>
      </c>
      <c r="F157" s="75">
        <v>4</v>
      </c>
      <c r="G157" s="82" t="s">
        <v>61</v>
      </c>
      <c r="H157" s="101">
        <f t="shared" si="13"/>
        <v>5770</v>
      </c>
      <c r="I157" s="101">
        <v>2945</v>
      </c>
      <c r="J157" s="102">
        <v>2825</v>
      </c>
      <c r="K157" s="75">
        <v>4</v>
      </c>
      <c r="L157" s="82" t="s">
        <v>61</v>
      </c>
      <c r="M157" s="101">
        <f t="shared" si="14"/>
        <v>5841</v>
      </c>
      <c r="N157" s="101">
        <v>2937</v>
      </c>
      <c r="O157" s="101">
        <v>2904</v>
      </c>
    </row>
    <row r="158" spans="1:15" ht="17.100000000000001" customHeight="1" x14ac:dyDescent="0.15">
      <c r="A158" s="75">
        <v>5</v>
      </c>
      <c r="B158" s="82" t="s">
        <v>98</v>
      </c>
      <c r="C158" s="101">
        <v>3507</v>
      </c>
      <c r="D158" s="101">
        <v>1818</v>
      </c>
      <c r="E158" s="102">
        <v>1689</v>
      </c>
      <c r="F158" s="75">
        <v>5</v>
      </c>
      <c r="G158" s="82" t="s">
        <v>98</v>
      </c>
      <c r="H158" s="101">
        <f t="shared" si="13"/>
        <v>3484</v>
      </c>
      <c r="I158" s="101">
        <v>1803</v>
      </c>
      <c r="J158" s="102">
        <v>1681</v>
      </c>
      <c r="K158" s="75">
        <v>5</v>
      </c>
      <c r="L158" s="82" t="s">
        <v>98</v>
      </c>
      <c r="M158" s="101">
        <f t="shared" si="14"/>
        <v>3488</v>
      </c>
      <c r="N158" s="101">
        <v>1809</v>
      </c>
      <c r="O158" s="101">
        <v>1679</v>
      </c>
    </row>
    <row r="159" spans="1:15" ht="17.100000000000001" customHeight="1" x14ac:dyDescent="0.15">
      <c r="A159" s="75">
        <v>6</v>
      </c>
      <c r="B159" s="82" t="s">
        <v>82</v>
      </c>
      <c r="C159" s="101">
        <v>2616</v>
      </c>
      <c r="D159" s="101">
        <v>1316</v>
      </c>
      <c r="E159" s="102">
        <v>1300</v>
      </c>
      <c r="F159" s="75">
        <v>6</v>
      </c>
      <c r="G159" s="82" t="s">
        <v>82</v>
      </c>
      <c r="H159" s="101">
        <f t="shared" si="13"/>
        <v>2583</v>
      </c>
      <c r="I159" s="101">
        <v>1300</v>
      </c>
      <c r="J159" s="102">
        <v>1283</v>
      </c>
      <c r="K159" s="75">
        <v>6</v>
      </c>
      <c r="L159" s="82" t="s">
        <v>82</v>
      </c>
      <c r="M159" s="101">
        <f t="shared" si="14"/>
        <v>2598</v>
      </c>
      <c r="N159" s="101">
        <v>1323</v>
      </c>
      <c r="O159" s="101">
        <v>1275</v>
      </c>
    </row>
    <row r="160" spans="1:15" ht="17.100000000000001" customHeight="1" x14ac:dyDescent="0.15">
      <c r="A160" s="75">
        <v>7</v>
      </c>
      <c r="B160" s="82" t="s">
        <v>99</v>
      </c>
      <c r="C160" s="101">
        <v>3277</v>
      </c>
      <c r="D160" s="101">
        <v>1618</v>
      </c>
      <c r="E160" s="102">
        <v>1659</v>
      </c>
      <c r="F160" s="75">
        <v>7</v>
      </c>
      <c r="G160" s="82" t="s">
        <v>99</v>
      </c>
      <c r="H160" s="101">
        <f t="shared" si="13"/>
        <v>3351</v>
      </c>
      <c r="I160" s="101">
        <v>1662</v>
      </c>
      <c r="J160" s="102">
        <v>1689</v>
      </c>
      <c r="K160" s="75">
        <v>7</v>
      </c>
      <c r="L160" s="82" t="s">
        <v>99</v>
      </c>
      <c r="M160" s="101">
        <f t="shared" si="14"/>
        <v>3445</v>
      </c>
      <c r="N160" s="101">
        <v>1699</v>
      </c>
      <c r="O160" s="101">
        <v>1746</v>
      </c>
    </row>
    <row r="161" spans="1:15" ht="17.100000000000001" customHeight="1" x14ac:dyDescent="0.15">
      <c r="A161" s="75">
        <v>8</v>
      </c>
      <c r="B161" s="95" t="s">
        <v>62</v>
      </c>
      <c r="C161" s="101">
        <v>3275</v>
      </c>
      <c r="D161" s="101">
        <v>1681</v>
      </c>
      <c r="E161" s="102">
        <v>1594</v>
      </c>
      <c r="F161" s="75">
        <v>8</v>
      </c>
      <c r="G161" s="95" t="s">
        <v>62</v>
      </c>
      <c r="H161" s="101">
        <f t="shared" si="13"/>
        <v>3297</v>
      </c>
      <c r="I161" s="101">
        <v>1679</v>
      </c>
      <c r="J161" s="102">
        <v>1618</v>
      </c>
      <c r="K161" s="75">
        <v>8</v>
      </c>
      <c r="L161" s="103" t="s">
        <v>62</v>
      </c>
      <c r="M161" s="101">
        <f t="shared" si="14"/>
        <v>3297</v>
      </c>
      <c r="N161" s="101">
        <v>1672</v>
      </c>
      <c r="O161" s="101">
        <v>1625</v>
      </c>
    </row>
    <row r="162" spans="1:15" ht="17.100000000000001" customHeight="1" x14ac:dyDescent="0.15">
      <c r="A162" s="75">
        <v>9</v>
      </c>
      <c r="B162" s="82" t="s">
        <v>63</v>
      </c>
      <c r="C162" s="101">
        <v>3265</v>
      </c>
      <c r="D162" s="101">
        <v>1639</v>
      </c>
      <c r="E162" s="102">
        <v>1626</v>
      </c>
      <c r="F162" s="75">
        <v>9</v>
      </c>
      <c r="G162" s="82" t="s">
        <v>63</v>
      </c>
      <c r="H162" s="101">
        <f t="shared" si="13"/>
        <v>3305</v>
      </c>
      <c r="I162" s="101">
        <v>1654</v>
      </c>
      <c r="J162" s="102">
        <v>1651</v>
      </c>
      <c r="K162" s="75">
        <v>9</v>
      </c>
      <c r="L162" s="82" t="s">
        <v>63</v>
      </c>
      <c r="M162" s="101">
        <f t="shared" si="14"/>
        <v>3304</v>
      </c>
      <c r="N162" s="101">
        <v>1648</v>
      </c>
      <c r="O162" s="101">
        <v>1656</v>
      </c>
    </row>
    <row r="163" spans="1:15" ht="17.100000000000001" customHeight="1" x14ac:dyDescent="0.15">
      <c r="A163" s="75">
        <v>10</v>
      </c>
      <c r="B163" s="82" t="s">
        <v>100</v>
      </c>
      <c r="C163" s="101">
        <v>2683</v>
      </c>
      <c r="D163" s="101">
        <v>1354</v>
      </c>
      <c r="E163" s="102">
        <v>1329</v>
      </c>
      <c r="F163" s="75">
        <v>10</v>
      </c>
      <c r="G163" s="82" t="s">
        <v>100</v>
      </c>
      <c r="H163" s="101">
        <f t="shared" si="13"/>
        <v>2674</v>
      </c>
      <c r="I163" s="101">
        <v>1341</v>
      </c>
      <c r="J163" s="102">
        <v>1333</v>
      </c>
      <c r="K163" s="75">
        <v>10</v>
      </c>
      <c r="L163" s="82" t="s">
        <v>100</v>
      </c>
      <c r="M163" s="101">
        <f t="shared" si="14"/>
        <v>2611</v>
      </c>
      <c r="N163" s="101">
        <v>1306</v>
      </c>
      <c r="O163" s="101">
        <v>1305</v>
      </c>
    </row>
    <row r="164" spans="1:15" ht="17.100000000000001" customHeight="1" x14ac:dyDescent="0.15">
      <c r="A164" s="75">
        <v>11</v>
      </c>
      <c r="B164" s="82" t="s">
        <v>101</v>
      </c>
      <c r="C164" s="101">
        <v>1428</v>
      </c>
      <c r="D164" s="101">
        <v>737</v>
      </c>
      <c r="E164" s="102">
        <v>691</v>
      </c>
      <c r="F164" s="75">
        <v>11</v>
      </c>
      <c r="G164" s="82" t="s">
        <v>101</v>
      </c>
      <c r="H164" s="101">
        <f t="shared" si="13"/>
        <v>1437</v>
      </c>
      <c r="I164" s="101">
        <v>733</v>
      </c>
      <c r="J164" s="102">
        <v>704</v>
      </c>
      <c r="K164" s="75">
        <v>11</v>
      </c>
      <c r="L164" s="82" t="s">
        <v>101</v>
      </c>
      <c r="M164" s="101">
        <f t="shared" si="14"/>
        <v>1437</v>
      </c>
      <c r="N164" s="101">
        <v>736</v>
      </c>
      <c r="O164" s="101">
        <v>701</v>
      </c>
    </row>
    <row r="165" spans="1:15" ht="17.100000000000001" customHeight="1" x14ac:dyDescent="0.15">
      <c r="A165" s="75">
        <v>12</v>
      </c>
      <c r="B165" s="82" t="s">
        <v>64</v>
      </c>
      <c r="C165" s="101">
        <v>3247</v>
      </c>
      <c r="D165" s="101">
        <v>1699</v>
      </c>
      <c r="E165" s="102">
        <v>1548</v>
      </c>
      <c r="F165" s="75">
        <v>12</v>
      </c>
      <c r="G165" s="82" t="s">
        <v>64</v>
      </c>
      <c r="H165" s="101">
        <f t="shared" si="13"/>
        <v>3232</v>
      </c>
      <c r="I165" s="101">
        <v>1685</v>
      </c>
      <c r="J165" s="102">
        <v>1547</v>
      </c>
      <c r="K165" s="75">
        <v>12</v>
      </c>
      <c r="L165" s="82" t="s">
        <v>64</v>
      </c>
      <c r="M165" s="101">
        <f t="shared" si="14"/>
        <v>3247</v>
      </c>
      <c r="N165" s="101">
        <v>1699</v>
      </c>
      <c r="O165" s="101">
        <v>1548</v>
      </c>
    </row>
    <row r="166" spans="1:15" ht="17.100000000000001" customHeight="1" x14ac:dyDescent="0.15">
      <c r="A166" s="75">
        <v>13</v>
      </c>
      <c r="B166" s="82" t="s">
        <v>65</v>
      </c>
      <c r="C166" s="101">
        <v>2507</v>
      </c>
      <c r="D166" s="101">
        <v>1256</v>
      </c>
      <c r="E166" s="102">
        <v>1251</v>
      </c>
      <c r="F166" s="75">
        <v>13</v>
      </c>
      <c r="G166" s="82" t="s">
        <v>65</v>
      </c>
      <c r="H166" s="101">
        <f t="shared" si="13"/>
        <v>2470</v>
      </c>
      <c r="I166" s="101">
        <v>1230</v>
      </c>
      <c r="J166" s="102">
        <v>1240</v>
      </c>
      <c r="K166" s="75">
        <v>13</v>
      </c>
      <c r="L166" s="82" t="s">
        <v>65</v>
      </c>
      <c r="M166" s="101">
        <f t="shared" si="14"/>
        <v>2465</v>
      </c>
      <c r="N166" s="101">
        <v>1235</v>
      </c>
      <c r="O166" s="101">
        <v>1230</v>
      </c>
    </row>
    <row r="167" spans="1:15" ht="17.100000000000001" customHeight="1" x14ac:dyDescent="0.15">
      <c r="A167" s="75">
        <v>14</v>
      </c>
      <c r="B167" s="97" t="s">
        <v>102</v>
      </c>
      <c r="C167" s="101">
        <v>1186</v>
      </c>
      <c r="D167" s="101">
        <v>599</v>
      </c>
      <c r="E167" s="102">
        <v>587</v>
      </c>
      <c r="F167" s="75">
        <v>14</v>
      </c>
      <c r="G167" s="97" t="s">
        <v>102</v>
      </c>
      <c r="H167" s="101">
        <f t="shared" si="13"/>
        <v>1186</v>
      </c>
      <c r="I167" s="101">
        <v>590</v>
      </c>
      <c r="J167" s="102">
        <v>596</v>
      </c>
      <c r="K167" s="75">
        <v>14</v>
      </c>
      <c r="L167" s="97" t="s">
        <v>102</v>
      </c>
      <c r="M167" s="101">
        <f t="shared" si="14"/>
        <v>1279</v>
      </c>
      <c r="N167" s="101">
        <v>642</v>
      </c>
      <c r="O167" s="101">
        <v>637</v>
      </c>
    </row>
    <row r="168" spans="1:15" ht="17.100000000000001" customHeight="1" x14ac:dyDescent="0.15">
      <c r="A168" s="75">
        <v>15</v>
      </c>
      <c r="B168" s="82" t="s">
        <v>117</v>
      </c>
      <c r="C168" s="101">
        <v>2328</v>
      </c>
      <c r="D168" s="101">
        <v>1144</v>
      </c>
      <c r="E168" s="102">
        <v>1184</v>
      </c>
      <c r="F168" s="75">
        <v>15</v>
      </c>
      <c r="G168" s="82" t="s">
        <v>117</v>
      </c>
      <c r="H168" s="101">
        <f t="shared" si="13"/>
        <v>2300</v>
      </c>
      <c r="I168" s="101">
        <v>1130</v>
      </c>
      <c r="J168" s="102">
        <v>1170</v>
      </c>
      <c r="K168" s="75">
        <v>15</v>
      </c>
      <c r="L168" s="82" t="s">
        <v>117</v>
      </c>
      <c r="M168" s="101">
        <f t="shared" si="14"/>
        <v>2296</v>
      </c>
      <c r="N168" s="101">
        <v>1133</v>
      </c>
      <c r="O168" s="101">
        <v>1163</v>
      </c>
    </row>
    <row r="169" spans="1:15" ht="17.100000000000001" customHeight="1" x14ac:dyDescent="0.15">
      <c r="A169" s="75">
        <v>16</v>
      </c>
      <c r="B169" s="82" t="s">
        <v>103</v>
      </c>
      <c r="C169" s="101">
        <v>4141</v>
      </c>
      <c r="D169" s="101">
        <v>2055</v>
      </c>
      <c r="E169" s="102">
        <v>2086</v>
      </c>
      <c r="F169" s="75">
        <v>16</v>
      </c>
      <c r="G169" s="82" t="s">
        <v>103</v>
      </c>
      <c r="H169" s="101">
        <f t="shared" si="13"/>
        <v>4144</v>
      </c>
      <c r="I169" s="101">
        <v>2059</v>
      </c>
      <c r="J169" s="102">
        <v>2085</v>
      </c>
      <c r="K169" s="75">
        <v>16</v>
      </c>
      <c r="L169" s="82" t="s">
        <v>103</v>
      </c>
      <c r="M169" s="101">
        <f t="shared" si="14"/>
        <v>4142</v>
      </c>
      <c r="N169" s="101">
        <v>2056</v>
      </c>
      <c r="O169" s="101">
        <v>2086</v>
      </c>
    </row>
    <row r="170" spans="1:15" ht="17.100000000000001" customHeight="1" x14ac:dyDescent="0.15">
      <c r="A170" s="75">
        <v>17</v>
      </c>
      <c r="B170" s="82" t="s">
        <v>67</v>
      </c>
      <c r="C170" s="101">
        <v>3032</v>
      </c>
      <c r="D170" s="101">
        <v>1493</v>
      </c>
      <c r="E170" s="102">
        <v>1539</v>
      </c>
      <c r="F170" s="75">
        <v>17</v>
      </c>
      <c r="G170" s="82" t="s">
        <v>67</v>
      </c>
      <c r="H170" s="101">
        <f t="shared" si="13"/>
        <v>3047</v>
      </c>
      <c r="I170" s="101">
        <v>1490</v>
      </c>
      <c r="J170" s="102">
        <v>1557</v>
      </c>
      <c r="K170" s="75">
        <v>17</v>
      </c>
      <c r="L170" s="82" t="s">
        <v>67</v>
      </c>
      <c r="M170" s="101">
        <f t="shared" si="14"/>
        <v>3112</v>
      </c>
      <c r="N170" s="101">
        <v>1534</v>
      </c>
      <c r="O170" s="101">
        <v>1578</v>
      </c>
    </row>
    <row r="171" spans="1:15" ht="17.100000000000001" customHeight="1" x14ac:dyDescent="0.15">
      <c r="A171" s="75">
        <v>18</v>
      </c>
      <c r="B171" s="82" t="s">
        <v>104</v>
      </c>
      <c r="C171" s="101">
        <v>1548</v>
      </c>
      <c r="D171" s="101">
        <v>762</v>
      </c>
      <c r="E171" s="102">
        <v>786</v>
      </c>
      <c r="F171" s="75">
        <v>18</v>
      </c>
      <c r="G171" s="82" t="s">
        <v>104</v>
      </c>
      <c r="H171" s="101">
        <f>SUM(I171:J171)</f>
        <v>1540</v>
      </c>
      <c r="I171" s="101">
        <v>764</v>
      </c>
      <c r="J171" s="102">
        <v>776</v>
      </c>
      <c r="K171" s="75">
        <v>18</v>
      </c>
      <c r="L171" s="82" t="s">
        <v>104</v>
      </c>
      <c r="M171" s="101">
        <f t="shared" si="14"/>
        <v>1552</v>
      </c>
      <c r="N171" s="101">
        <v>778</v>
      </c>
      <c r="O171" s="101">
        <v>774</v>
      </c>
    </row>
    <row r="172" spans="1:15" ht="17.100000000000001" customHeight="1" x14ac:dyDescent="0.15">
      <c r="A172" s="75">
        <v>19</v>
      </c>
      <c r="B172" s="82" t="s">
        <v>105</v>
      </c>
      <c r="C172" s="101">
        <v>1933</v>
      </c>
      <c r="D172" s="101">
        <v>961</v>
      </c>
      <c r="E172" s="102">
        <v>972</v>
      </c>
      <c r="F172" s="75">
        <v>19</v>
      </c>
      <c r="G172" s="82" t="s">
        <v>105</v>
      </c>
      <c r="H172" s="101">
        <f t="shared" si="13"/>
        <v>1949</v>
      </c>
      <c r="I172" s="101">
        <v>967</v>
      </c>
      <c r="J172" s="102">
        <v>982</v>
      </c>
      <c r="K172" s="75">
        <v>19</v>
      </c>
      <c r="L172" s="82" t="s">
        <v>105</v>
      </c>
      <c r="M172" s="101">
        <f t="shared" si="14"/>
        <v>1975</v>
      </c>
      <c r="N172" s="101">
        <v>978</v>
      </c>
      <c r="O172" s="101">
        <v>997</v>
      </c>
    </row>
    <row r="173" spans="1:15" ht="17.100000000000001" customHeight="1" x14ac:dyDescent="0.15">
      <c r="A173" s="75">
        <v>20</v>
      </c>
      <c r="B173" s="82" t="s">
        <v>106</v>
      </c>
      <c r="C173" s="101">
        <v>3303</v>
      </c>
      <c r="D173" s="101">
        <v>1668</v>
      </c>
      <c r="E173" s="102">
        <v>1635</v>
      </c>
      <c r="F173" s="75">
        <v>20</v>
      </c>
      <c r="G173" s="82" t="s">
        <v>106</v>
      </c>
      <c r="H173" s="101">
        <f t="shared" si="13"/>
        <v>3282</v>
      </c>
      <c r="I173" s="101">
        <v>1657</v>
      </c>
      <c r="J173" s="102">
        <v>1625</v>
      </c>
      <c r="K173" s="75">
        <v>20</v>
      </c>
      <c r="L173" s="82" t="s">
        <v>106</v>
      </c>
      <c r="M173" s="101">
        <f t="shared" si="14"/>
        <v>3286</v>
      </c>
      <c r="N173" s="101">
        <v>1648</v>
      </c>
      <c r="O173" s="101">
        <v>1638</v>
      </c>
    </row>
    <row r="174" spans="1:15" ht="17.100000000000001" customHeight="1" x14ac:dyDescent="0.15">
      <c r="A174" s="75">
        <v>21</v>
      </c>
      <c r="B174" s="82" t="s">
        <v>118</v>
      </c>
      <c r="C174" s="101">
        <v>2140</v>
      </c>
      <c r="D174" s="101">
        <v>1096</v>
      </c>
      <c r="E174" s="102">
        <v>1044</v>
      </c>
      <c r="F174" s="75">
        <v>21</v>
      </c>
      <c r="G174" s="82" t="s">
        <v>118</v>
      </c>
      <c r="H174" s="101">
        <f t="shared" si="13"/>
        <v>2204</v>
      </c>
      <c r="I174" s="101">
        <v>1136</v>
      </c>
      <c r="J174" s="102">
        <v>1068</v>
      </c>
      <c r="K174" s="75">
        <v>21</v>
      </c>
      <c r="L174" s="82" t="s">
        <v>118</v>
      </c>
      <c r="M174" s="101">
        <f t="shared" si="14"/>
        <v>2200</v>
      </c>
      <c r="N174" s="101">
        <v>1130</v>
      </c>
      <c r="O174" s="101">
        <v>1070</v>
      </c>
    </row>
    <row r="175" spans="1:15" ht="17.100000000000001" customHeight="1" x14ac:dyDescent="0.15">
      <c r="A175" s="75">
        <v>22</v>
      </c>
      <c r="B175" s="82" t="s">
        <v>108</v>
      </c>
      <c r="C175" s="101">
        <v>2726</v>
      </c>
      <c r="D175" s="101">
        <v>1360</v>
      </c>
      <c r="E175" s="102">
        <v>1366</v>
      </c>
      <c r="F175" s="75">
        <v>22</v>
      </c>
      <c r="G175" s="82" t="s">
        <v>108</v>
      </c>
      <c r="H175" s="101">
        <f t="shared" si="13"/>
        <v>2717</v>
      </c>
      <c r="I175" s="101">
        <v>1351</v>
      </c>
      <c r="J175" s="102">
        <v>1366</v>
      </c>
      <c r="K175" s="75">
        <v>22</v>
      </c>
      <c r="L175" s="82" t="s">
        <v>108</v>
      </c>
      <c r="M175" s="101">
        <f t="shared" si="14"/>
        <v>2699</v>
      </c>
      <c r="N175" s="101">
        <v>1348</v>
      </c>
      <c r="O175" s="101">
        <v>1351</v>
      </c>
    </row>
    <row r="176" spans="1:15" ht="17.100000000000001" customHeight="1" x14ac:dyDescent="0.15">
      <c r="A176" s="75">
        <v>23</v>
      </c>
      <c r="B176" s="82" t="s">
        <v>109</v>
      </c>
      <c r="C176" s="101">
        <v>2025</v>
      </c>
      <c r="D176" s="101">
        <v>1009</v>
      </c>
      <c r="E176" s="102">
        <v>1016</v>
      </c>
      <c r="F176" s="75">
        <v>23</v>
      </c>
      <c r="G176" s="82" t="s">
        <v>109</v>
      </c>
      <c r="H176" s="101">
        <f t="shared" si="13"/>
        <v>2029</v>
      </c>
      <c r="I176" s="101">
        <v>1021</v>
      </c>
      <c r="J176" s="102">
        <v>1008</v>
      </c>
      <c r="K176" s="75">
        <v>23</v>
      </c>
      <c r="L176" s="82" t="s">
        <v>109</v>
      </c>
      <c r="M176" s="101">
        <f t="shared" si="14"/>
        <v>2033</v>
      </c>
      <c r="N176" s="101">
        <v>1024</v>
      </c>
      <c r="O176" s="101">
        <v>1009</v>
      </c>
    </row>
    <row r="177" spans="1:15" ht="17.100000000000001" customHeight="1" x14ac:dyDescent="0.15">
      <c r="A177" s="75">
        <v>24</v>
      </c>
      <c r="B177" s="82" t="s">
        <v>110</v>
      </c>
      <c r="C177" s="101">
        <v>873</v>
      </c>
      <c r="D177" s="101">
        <v>440</v>
      </c>
      <c r="E177" s="102">
        <v>433</v>
      </c>
      <c r="F177" s="75">
        <v>24</v>
      </c>
      <c r="G177" s="82" t="s">
        <v>110</v>
      </c>
      <c r="H177" s="101">
        <f t="shared" si="13"/>
        <v>857</v>
      </c>
      <c r="I177" s="101">
        <v>422</v>
      </c>
      <c r="J177" s="102">
        <v>435</v>
      </c>
      <c r="K177" s="75">
        <v>24</v>
      </c>
      <c r="L177" s="82" t="s">
        <v>110</v>
      </c>
      <c r="M177" s="101">
        <f t="shared" si="14"/>
        <v>854</v>
      </c>
      <c r="N177" s="101">
        <v>421</v>
      </c>
      <c r="O177" s="101">
        <v>433</v>
      </c>
    </row>
    <row r="178" spans="1:15" ht="17.100000000000001" customHeight="1" x14ac:dyDescent="0.15">
      <c r="A178" s="75">
        <v>25</v>
      </c>
      <c r="B178" s="82" t="s">
        <v>111</v>
      </c>
      <c r="C178" s="101">
        <v>1083</v>
      </c>
      <c r="D178" s="101">
        <v>549</v>
      </c>
      <c r="E178" s="102">
        <v>534</v>
      </c>
      <c r="F178" s="75">
        <v>25</v>
      </c>
      <c r="G178" s="82" t="s">
        <v>111</v>
      </c>
      <c r="H178" s="101">
        <f t="shared" si="13"/>
        <v>1076</v>
      </c>
      <c r="I178" s="101">
        <v>541</v>
      </c>
      <c r="J178" s="102">
        <v>535</v>
      </c>
      <c r="K178" s="75">
        <v>25</v>
      </c>
      <c r="L178" s="82" t="s">
        <v>111</v>
      </c>
      <c r="M178" s="101">
        <f t="shared" si="14"/>
        <v>1072</v>
      </c>
      <c r="N178" s="101">
        <v>542</v>
      </c>
      <c r="O178" s="101">
        <v>530</v>
      </c>
    </row>
    <row r="179" spans="1:15" ht="17.100000000000001" customHeight="1" x14ac:dyDescent="0.15">
      <c r="A179" s="75">
        <v>26</v>
      </c>
      <c r="B179" s="82" t="s">
        <v>112</v>
      </c>
      <c r="C179" s="101">
        <v>1219</v>
      </c>
      <c r="D179" s="101">
        <v>619</v>
      </c>
      <c r="E179" s="102">
        <v>600</v>
      </c>
      <c r="F179" s="75">
        <v>26</v>
      </c>
      <c r="G179" s="82" t="s">
        <v>112</v>
      </c>
      <c r="H179" s="101">
        <f t="shared" si="13"/>
        <v>1239</v>
      </c>
      <c r="I179" s="101">
        <v>628</v>
      </c>
      <c r="J179" s="102">
        <v>611</v>
      </c>
      <c r="K179" s="75">
        <v>26</v>
      </c>
      <c r="L179" s="82" t="s">
        <v>112</v>
      </c>
      <c r="M179" s="101">
        <f t="shared" si="14"/>
        <v>1219</v>
      </c>
      <c r="N179" s="101">
        <v>608</v>
      </c>
      <c r="O179" s="101">
        <v>611</v>
      </c>
    </row>
    <row r="180" spans="1:15" ht="17.100000000000001" customHeight="1" x14ac:dyDescent="0.15">
      <c r="A180" s="75" t="s">
        <v>68</v>
      </c>
      <c r="B180" s="82"/>
      <c r="C180" s="101">
        <v>66819</v>
      </c>
      <c r="D180" s="101">
        <v>33568</v>
      </c>
      <c r="E180" s="102">
        <v>33251</v>
      </c>
      <c r="F180" s="75" t="s">
        <v>68</v>
      </c>
      <c r="G180" s="82"/>
      <c r="H180" s="101">
        <f>SUM(H154:H179)</f>
        <v>66890</v>
      </c>
      <c r="I180" s="101">
        <f>SUM(I154:I179)</f>
        <v>33531</v>
      </c>
      <c r="J180" s="101">
        <f>SUM(J154:J179)</f>
        <v>33359</v>
      </c>
      <c r="K180" s="75" t="s">
        <v>68</v>
      </c>
      <c r="L180" s="82"/>
      <c r="M180" s="101">
        <f>SUM(M154:M179)</f>
        <v>67094</v>
      </c>
      <c r="N180" s="101">
        <f>SUM(N154:N179)</f>
        <v>33620</v>
      </c>
      <c r="O180" s="101">
        <f>SUM(O154:O179)</f>
        <v>33474</v>
      </c>
    </row>
    <row r="181" spans="1:15" ht="17.100000000000001" customHeight="1" x14ac:dyDescent="0.15">
      <c r="A181" s="233" t="s">
        <v>200</v>
      </c>
      <c r="B181" s="233"/>
      <c r="C181" s="68"/>
      <c r="D181" s="68"/>
      <c r="E181" s="68"/>
      <c r="F181" s="100"/>
      <c r="G181" s="68"/>
      <c r="H181" s="68"/>
      <c r="I181" s="68"/>
      <c r="J181" s="68"/>
      <c r="K181" s="100"/>
      <c r="L181" s="68"/>
      <c r="M181" s="68"/>
      <c r="N181" s="68"/>
      <c r="O181" s="68"/>
    </row>
    <row r="182" spans="1:15" x14ac:dyDescent="0.15">
      <c r="A182" s="69"/>
      <c r="B182" s="69"/>
      <c r="C182" s="68"/>
      <c r="D182" s="68"/>
      <c r="E182" s="68"/>
      <c r="F182" s="100"/>
      <c r="G182" s="68"/>
      <c r="H182" s="68"/>
      <c r="I182" s="68"/>
      <c r="J182" s="68"/>
      <c r="K182" s="100"/>
      <c r="L182" s="68"/>
      <c r="M182" s="68"/>
      <c r="N182" s="68"/>
      <c r="O182" s="68"/>
    </row>
    <row r="186" spans="1:15" s="68" customFormat="1" ht="17.25" x14ac:dyDescent="0.2">
      <c r="A186" s="236" t="s">
        <v>94</v>
      </c>
      <c r="B186" s="236"/>
      <c r="C186" s="236"/>
      <c r="D186" s="236"/>
      <c r="E186" s="68" t="s">
        <v>53</v>
      </c>
      <c r="F186" s="69"/>
      <c r="G186" s="70"/>
      <c r="H186" s="70"/>
      <c r="I186" s="70"/>
      <c r="J186" s="70"/>
      <c r="K186" s="69"/>
      <c r="L186" s="70"/>
      <c r="M186" s="70"/>
      <c r="N186" s="70"/>
      <c r="O186" s="70"/>
    </row>
    <row r="187" spans="1:15" s="68" customFormat="1" ht="12.95" customHeight="1" x14ac:dyDescent="0.2">
      <c r="A187" s="71"/>
      <c r="B187" s="71"/>
      <c r="C187" s="71"/>
      <c r="D187" s="71"/>
      <c r="F187" s="69"/>
      <c r="G187" s="70"/>
      <c r="H187" s="70"/>
      <c r="I187" s="70"/>
      <c r="J187" s="70"/>
      <c r="K187" s="69"/>
      <c r="L187" s="70"/>
      <c r="M187" s="70"/>
      <c r="N187" s="70"/>
      <c r="O187" s="70"/>
    </row>
    <row r="188" spans="1:15" s="68" customFormat="1" ht="17.100000000000001" customHeight="1" x14ac:dyDescent="0.15">
      <c r="A188" s="72"/>
      <c r="B188" s="70"/>
      <c r="C188" s="70"/>
      <c r="D188" s="70"/>
      <c r="E188" s="70"/>
      <c r="F188" s="69"/>
      <c r="G188" s="70"/>
      <c r="H188" s="70"/>
      <c r="I188" s="70"/>
      <c r="J188" s="70"/>
      <c r="K188" s="69"/>
      <c r="L188" s="70"/>
      <c r="M188" s="68" t="s">
        <v>277</v>
      </c>
      <c r="N188" s="70"/>
      <c r="O188" s="70" t="s">
        <v>274</v>
      </c>
    </row>
    <row r="189" spans="1:15" ht="17.100000000000001" customHeight="1" x14ac:dyDescent="0.15">
      <c r="A189" s="234" t="s">
        <v>113</v>
      </c>
      <c r="B189" s="234"/>
      <c r="C189" s="234"/>
      <c r="D189" s="234"/>
      <c r="E189" s="235"/>
      <c r="F189" s="234" t="s">
        <v>114</v>
      </c>
      <c r="G189" s="234"/>
      <c r="H189" s="234"/>
      <c r="I189" s="234"/>
      <c r="J189" s="235"/>
      <c r="K189" s="237" t="s">
        <v>115</v>
      </c>
      <c r="L189" s="237"/>
      <c r="M189" s="237"/>
      <c r="N189" s="237"/>
      <c r="O189" s="237"/>
    </row>
    <row r="190" spans="1:15" ht="17.100000000000001" customHeight="1" x14ac:dyDescent="0.15">
      <c r="A190" s="91" t="s">
        <v>54</v>
      </c>
      <c r="B190" s="62" t="s">
        <v>55</v>
      </c>
      <c r="C190" s="62" t="s">
        <v>56</v>
      </c>
      <c r="D190" s="62" t="s">
        <v>57</v>
      </c>
      <c r="E190" s="90" t="s">
        <v>58</v>
      </c>
      <c r="F190" s="91" t="s">
        <v>54</v>
      </c>
      <c r="G190" s="62" t="s">
        <v>55</v>
      </c>
      <c r="H190" s="62" t="s">
        <v>56</v>
      </c>
      <c r="I190" s="62" t="s">
        <v>57</v>
      </c>
      <c r="J190" s="90" t="s">
        <v>58</v>
      </c>
      <c r="K190" s="76" t="s">
        <v>54</v>
      </c>
      <c r="L190" s="74" t="s">
        <v>55</v>
      </c>
      <c r="M190" s="74" t="s">
        <v>56</v>
      </c>
      <c r="N190" s="74" t="s">
        <v>57</v>
      </c>
      <c r="O190" s="74" t="s">
        <v>58</v>
      </c>
    </row>
    <row r="191" spans="1:15" ht="17.100000000000001" customHeight="1" x14ac:dyDescent="0.15">
      <c r="A191" s="62">
        <v>1</v>
      </c>
      <c r="B191" s="93" t="s">
        <v>59</v>
      </c>
      <c r="C191" s="63">
        <v>2516</v>
      </c>
      <c r="D191" s="63">
        <v>1230</v>
      </c>
      <c r="E191" s="104">
        <v>1286</v>
      </c>
      <c r="F191" s="62">
        <v>1</v>
      </c>
      <c r="G191" s="93" t="s">
        <v>59</v>
      </c>
      <c r="H191" s="63">
        <f>I191+J191</f>
        <v>2492</v>
      </c>
      <c r="I191" s="63">
        <v>1218</v>
      </c>
      <c r="J191" s="63">
        <v>1274</v>
      </c>
      <c r="K191" s="74">
        <v>1</v>
      </c>
      <c r="L191" s="88" t="s">
        <v>59</v>
      </c>
      <c r="M191" s="105">
        <v>2445</v>
      </c>
      <c r="N191" s="105">
        <v>1187</v>
      </c>
      <c r="O191" s="105">
        <v>1258</v>
      </c>
    </row>
    <row r="192" spans="1:15" ht="17.100000000000001" customHeight="1" x14ac:dyDescent="0.15">
      <c r="A192" s="62">
        <v>2</v>
      </c>
      <c r="B192" s="94" t="s">
        <v>97</v>
      </c>
      <c r="C192" s="63">
        <v>2267</v>
      </c>
      <c r="D192" s="63">
        <v>1132</v>
      </c>
      <c r="E192" s="104">
        <v>1135</v>
      </c>
      <c r="F192" s="62">
        <v>2</v>
      </c>
      <c r="G192" s="94" t="s">
        <v>97</v>
      </c>
      <c r="H192" s="63">
        <f t="shared" ref="H192:H216" si="15">I192+J192</f>
        <v>2219</v>
      </c>
      <c r="I192" s="63">
        <v>1100</v>
      </c>
      <c r="J192" s="63">
        <v>1119</v>
      </c>
      <c r="K192" s="74">
        <v>2</v>
      </c>
      <c r="L192" s="106" t="s">
        <v>97</v>
      </c>
      <c r="M192" s="105">
        <v>2254</v>
      </c>
      <c r="N192" s="105">
        <v>1125</v>
      </c>
      <c r="O192" s="105">
        <v>1129</v>
      </c>
    </row>
    <row r="193" spans="1:15" ht="17.100000000000001" customHeight="1" x14ac:dyDescent="0.15">
      <c r="A193" s="62">
        <v>3</v>
      </c>
      <c r="B193" s="94" t="s">
        <v>60</v>
      </c>
      <c r="C193" s="63">
        <v>3218</v>
      </c>
      <c r="D193" s="63">
        <v>1543</v>
      </c>
      <c r="E193" s="104">
        <v>1675</v>
      </c>
      <c r="F193" s="62">
        <v>3</v>
      </c>
      <c r="G193" s="94" t="s">
        <v>60</v>
      </c>
      <c r="H193" s="63">
        <f t="shared" si="15"/>
        <v>3267</v>
      </c>
      <c r="I193" s="63">
        <v>1595</v>
      </c>
      <c r="J193" s="63">
        <v>1672</v>
      </c>
      <c r="K193" s="74">
        <v>3</v>
      </c>
      <c r="L193" s="106" t="s">
        <v>60</v>
      </c>
      <c r="M193" s="105">
        <v>3129</v>
      </c>
      <c r="N193" s="105">
        <v>1488</v>
      </c>
      <c r="O193" s="105">
        <v>1641</v>
      </c>
    </row>
    <row r="194" spans="1:15" ht="17.100000000000001" customHeight="1" x14ac:dyDescent="0.15">
      <c r="A194" s="62">
        <v>4</v>
      </c>
      <c r="B194" s="94" t="s">
        <v>61</v>
      </c>
      <c r="C194" s="63">
        <v>5146</v>
      </c>
      <c r="D194" s="63">
        <v>2650</v>
      </c>
      <c r="E194" s="104">
        <v>2496</v>
      </c>
      <c r="F194" s="62">
        <v>4</v>
      </c>
      <c r="G194" s="94" t="s">
        <v>61</v>
      </c>
      <c r="H194" s="63">
        <f t="shared" si="15"/>
        <v>5412</v>
      </c>
      <c r="I194" s="63">
        <v>2780</v>
      </c>
      <c r="J194" s="63">
        <v>2632</v>
      </c>
      <c r="K194" s="74">
        <v>4</v>
      </c>
      <c r="L194" s="106" t="s">
        <v>61</v>
      </c>
      <c r="M194" s="105">
        <v>5526</v>
      </c>
      <c r="N194" s="105">
        <v>2824</v>
      </c>
      <c r="O194" s="105">
        <v>2702</v>
      </c>
    </row>
    <row r="195" spans="1:15" ht="17.100000000000001" customHeight="1" x14ac:dyDescent="0.15">
      <c r="A195" s="62">
        <v>5</v>
      </c>
      <c r="B195" s="94" t="s">
        <v>98</v>
      </c>
      <c r="C195" s="63">
        <v>3502</v>
      </c>
      <c r="D195" s="63">
        <v>1808</v>
      </c>
      <c r="E195" s="104">
        <v>1694</v>
      </c>
      <c r="F195" s="62">
        <v>5</v>
      </c>
      <c r="G195" s="94" t="s">
        <v>98</v>
      </c>
      <c r="H195" s="63">
        <f t="shared" si="15"/>
        <v>3492</v>
      </c>
      <c r="I195" s="63">
        <v>1792</v>
      </c>
      <c r="J195" s="63">
        <v>1700</v>
      </c>
      <c r="K195" s="74">
        <v>5</v>
      </c>
      <c r="L195" s="106" t="s">
        <v>98</v>
      </c>
      <c r="M195" s="105">
        <v>3490</v>
      </c>
      <c r="N195" s="105">
        <v>1801</v>
      </c>
      <c r="O195" s="105">
        <v>1689</v>
      </c>
    </row>
    <row r="196" spans="1:15" ht="17.100000000000001" customHeight="1" x14ac:dyDescent="0.15">
      <c r="A196" s="62">
        <v>6</v>
      </c>
      <c r="B196" s="94" t="s">
        <v>82</v>
      </c>
      <c r="C196" s="63">
        <v>2699</v>
      </c>
      <c r="D196" s="63">
        <v>1389</v>
      </c>
      <c r="E196" s="104">
        <v>1310</v>
      </c>
      <c r="F196" s="62">
        <v>6</v>
      </c>
      <c r="G196" s="94" t="s">
        <v>82</v>
      </c>
      <c r="H196" s="63">
        <f t="shared" si="15"/>
        <v>2616</v>
      </c>
      <c r="I196" s="63">
        <v>1319</v>
      </c>
      <c r="J196" s="63">
        <v>1297</v>
      </c>
      <c r="K196" s="74">
        <v>6</v>
      </c>
      <c r="L196" s="106" t="s">
        <v>82</v>
      </c>
      <c r="M196" s="105">
        <v>2625</v>
      </c>
      <c r="N196" s="105">
        <v>1325</v>
      </c>
      <c r="O196" s="105">
        <v>1300</v>
      </c>
    </row>
    <row r="197" spans="1:15" ht="17.100000000000001" customHeight="1" x14ac:dyDescent="0.15">
      <c r="A197" s="62">
        <v>7</v>
      </c>
      <c r="B197" s="94" t="s">
        <v>99</v>
      </c>
      <c r="C197" s="63">
        <v>3215</v>
      </c>
      <c r="D197" s="63">
        <v>1573</v>
      </c>
      <c r="E197" s="104">
        <v>1642</v>
      </c>
      <c r="F197" s="62">
        <v>7</v>
      </c>
      <c r="G197" s="94" t="s">
        <v>99</v>
      </c>
      <c r="H197" s="63">
        <f t="shared" si="15"/>
        <v>3169</v>
      </c>
      <c r="I197" s="63">
        <v>1539</v>
      </c>
      <c r="J197" s="63">
        <v>1630</v>
      </c>
      <c r="K197" s="74">
        <v>7</v>
      </c>
      <c r="L197" s="106" t="s">
        <v>99</v>
      </c>
      <c r="M197" s="105">
        <v>3207</v>
      </c>
      <c r="N197" s="105">
        <v>1569</v>
      </c>
      <c r="O197" s="105">
        <v>1638</v>
      </c>
    </row>
    <row r="198" spans="1:15" ht="17.100000000000001" customHeight="1" x14ac:dyDescent="0.15">
      <c r="A198" s="62">
        <v>8</v>
      </c>
      <c r="B198" s="96" t="s">
        <v>62</v>
      </c>
      <c r="C198" s="63">
        <v>3139</v>
      </c>
      <c r="D198" s="63">
        <v>1643</v>
      </c>
      <c r="E198" s="104">
        <v>1496</v>
      </c>
      <c r="F198" s="62">
        <v>8</v>
      </c>
      <c r="G198" s="96" t="s">
        <v>62</v>
      </c>
      <c r="H198" s="63">
        <f t="shared" si="15"/>
        <v>3218</v>
      </c>
      <c r="I198" s="63">
        <v>1670</v>
      </c>
      <c r="J198" s="63">
        <v>1548</v>
      </c>
      <c r="K198" s="74">
        <v>8</v>
      </c>
      <c r="L198" s="107" t="s">
        <v>62</v>
      </c>
      <c r="M198" s="105">
        <v>3260</v>
      </c>
      <c r="N198" s="105">
        <v>1679</v>
      </c>
      <c r="O198" s="105">
        <v>1581</v>
      </c>
    </row>
    <row r="199" spans="1:15" ht="17.100000000000001" customHeight="1" x14ac:dyDescent="0.15">
      <c r="A199" s="62">
        <v>9</v>
      </c>
      <c r="B199" s="94" t="s">
        <v>63</v>
      </c>
      <c r="C199" s="63">
        <v>3273</v>
      </c>
      <c r="D199" s="63">
        <v>1624</v>
      </c>
      <c r="E199" s="104">
        <v>1649</v>
      </c>
      <c r="F199" s="62">
        <v>9</v>
      </c>
      <c r="G199" s="94" t="s">
        <v>63</v>
      </c>
      <c r="H199" s="63">
        <f t="shared" si="15"/>
        <v>3265</v>
      </c>
      <c r="I199" s="63">
        <v>1638</v>
      </c>
      <c r="J199" s="63">
        <v>1627</v>
      </c>
      <c r="K199" s="74">
        <v>9</v>
      </c>
      <c r="L199" s="106" t="s">
        <v>63</v>
      </c>
      <c r="M199" s="105">
        <v>3289</v>
      </c>
      <c r="N199" s="105">
        <v>1663</v>
      </c>
      <c r="O199" s="105">
        <v>1626</v>
      </c>
    </row>
    <row r="200" spans="1:15" ht="17.100000000000001" customHeight="1" x14ac:dyDescent="0.15">
      <c r="A200" s="62">
        <v>10</v>
      </c>
      <c r="B200" s="94" t="s">
        <v>100</v>
      </c>
      <c r="C200" s="63">
        <v>2689</v>
      </c>
      <c r="D200" s="63">
        <v>1346</v>
      </c>
      <c r="E200" s="104">
        <v>1343</v>
      </c>
      <c r="F200" s="62">
        <v>10</v>
      </c>
      <c r="G200" s="94" t="s">
        <v>100</v>
      </c>
      <c r="H200" s="63">
        <f t="shared" si="15"/>
        <v>2697</v>
      </c>
      <c r="I200" s="63">
        <v>1359</v>
      </c>
      <c r="J200" s="63">
        <v>1338</v>
      </c>
      <c r="K200" s="74">
        <v>10</v>
      </c>
      <c r="L200" s="106" t="s">
        <v>100</v>
      </c>
      <c r="M200" s="105">
        <v>2673</v>
      </c>
      <c r="N200" s="105">
        <v>1348</v>
      </c>
      <c r="O200" s="105">
        <v>1325</v>
      </c>
    </row>
    <row r="201" spans="1:15" ht="17.100000000000001" customHeight="1" x14ac:dyDescent="0.15">
      <c r="A201" s="62">
        <v>11</v>
      </c>
      <c r="B201" s="94" t="s">
        <v>101</v>
      </c>
      <c r="C201" s="63">
        <v>1424</v>
      </c>
      <c r="D201" s="63">
        <v>729</v>
      </c>
      <c r="E201" s="104">
        <v>695</v>
      </c>
      <c r="F201" s="62">
        <v>11</v>
      </c>
      <c r="G201" s="94" t="s">
        <v>101</v>
      </c>
      <c r="H201" s="63">
        <f t="shared" si="15"/>
        <v>1456</v>
      </c>
      <c r="I201" s="63">
        <v>758</v>
      </c>
      <c r="J201" s="63">
        <v>698</v>
      </c>
      <c r="K201" s="74">
        <v>11</v>
      </c>
      <c r="L201" s="106" t="s">
        <v>101</v>
      </c>
      <c r="M201" s="105">
        <v>1466</v>
      </c>
      <c r="N201" s="105">
        <v>760</v>
      </c>
      <c r="O201" s="105">
        <v>706</v>
      </c>
    </row>
    <row r="202" spans="1:15" ht="17.100000000000001" customHeight="1" x14ac:dyDescent="0.15">
      <c r="A202" s="62">
        <v>12</v>
      </c>
      <c r="B202" s="94" t="s">
        <v>64</v>
      </c>
      <c r="C202" s="63">
        <v>3205</v>
      </c>
      <c r="D202" s="63">
        <v>1654</v>
      </c>
      <c r="E202" s="104">
        <v>1551</v>
      </c>
      <c r="F202" s="62">
        <v>12</v>
      </c>
      <c r="G202" s="94" t="s">
        <v>64</v>
      </c>
      <c r="H202" s="63">
        <f t="shared" si="15"/>
        <v>3241</v>
      </c>
      <c r="I202" s="63">
        <v>1706</v>
      </c>
      <c r="J202" s="63">
        <v>1535</v>
      </c>
      <c r="K202" s="74">
        <v>12</v>
      </c>
      <c r="L202" s="106" t="s">
        <v>64</v>
      </c>
      <c r="M202" s="105">
        <v>3259</v>
      </c>
      <c r="N202" s="105">
        <v>1708</v>
      </c>
      <c r="O202" s="105">
        <v>1551</v>
      </c>
    </row>
    <row r="203" spans="1:15" ht="17.100000000000001" customHeight="1" x14ac:dyDescent="0.15">
      <c r="A203" s="62">
        <v>13</v>
      </c>
      <c r="B203" s="94" t="s">
        <v>65</v>
      </c>
      <c r="C203" s="63">
        <v>2515</v>
      </c>
      <c r="D203" s="63">
        <v>1254</v>
      </c>
      <c r="E203" s="104">
        <v>1261</v>
      </c>
      <c r="F203" s="62">
        <v>13</v>
      </c>
      <c r="G203" s="94" t="s">
        <v>65</v>
      </c>
      <c r="H203" s="63">
        <f t="shared" si="15"/>
        <v>2525</v>
      </c>
      <c r="I203" s="63">
        <v>1254</v>
      </c>
      <c r="J203" s="63">
        <v>1271</v>
      </c>
      <c r="K203" s="74">
        <v>13</v>
      </c>
      <c r="L203" s="106" t="s">
        <v>65</v>
      </c>
      <c r="M203" s="105">
        <v>2531</v>
      </c>
      <c r="N203" s="105">
        <v>1265</v>
      </c>
      <c r="O203" s="105">
        <v>1266</v>
      </c>
    </row>
    <row r="204" spans="1:15" ht="17.100000000000001" customHeight="1" x14ac:dyDescent="0.15">
      <c r="A204" s="62">
        <v>14</v>
      </c>
      <c r="B204" s="98" t="s">
        <v>102</v>
      </c>
      <c r="C204" s="63">
        <v>1078</v>
      </c>
      <c r="D204" s="63">
        <v>550</v>
      </c>
      <c r="E204" s="104">
        <v>528</v>
      </c>
      <c r="F204" s="62">
        <v>14</v>
      </c>
      <c r="G204" s="98" t="s">
        <v>102</v>
      </c>
      <c r="H204" s="63">
        <f t="shared" si="15"/>
        <v>1076</v>
      </c>
      <c r="I204" s="63">
        <v>548</v>
      </c>
      <c r="J204" s="63">
        <v>528</v>
      </c>
      <c r="K204" s="74">
        <v>14</v>
      </c>
      <c r="L204" s="108" t="s">
        <v>102</v>
      </c>
      <c r="M204" s="105">
        <v>1150</v>
      </c>
      <c r="N204" s="105">
        <v>582</v>
      </c>
      <c r="O204" s="105">
        <v>568</v>
      </c>
    </row>
    <row r="205" spans="1:15" ht="17.100000000000001" customHeight="1" x14ac:dyDescent="0.15">
      <c r="A205" s="62">
        <v>15</v>
      </c>
      <c r="B205" s="94" t="s">
        <v>66</v>
      </c>
      <c r="C205" s="63">
        <v>2397</v>
      </c>
      <c r="D205" s="63">
        <v>1163</v>
      </c>
      <c r="E205" s="104">
        <v>1234</v>
      </c>
      <c r="F205" s="62">
        <v>15</v>
      </c>
      <c r="G205" s="94" t="s">
        <v>66</v>
      </c>
      <c r="H205" s="63">
        <f t="shared" si="15"/>
        <v>2391</v>
      </c>
      <c r="I205" s="63">
        <v>1177</v>
      </c>
      <c r="J205" s="63">
        <v>1214</v>
      </c>
      <c r="K205" s="74">
        <v>15</v>
      </c>
      <c r="L205" s="106" t="s">
        <v>117</v>
      </c>
      <c r="M205" s="105">
        <v>2359</v>
      </c>
      <c r="N205" s="105">
        <v>1166</v>
      </c>
      <c r="O205" s="105">
        <v>1193</v>
      </c>
    </row>
    <row r="206" spans="1:15" ht="17.100000000000001" customHeight="1" x14ac:dyDescent="0.15">
      <c r="A206" s="62">
        <v>16</v>
      </c>
      <c r="B206" s="94" t="s">
        <v>103</v>
      </c>
      <c r="C206" s="63">
        <v>3914</v>
      </c>
      <c r="D206" s="63">
        <v>1943</v>
      </c>
      <c r="E206" s="104">
        <v>1971</v>
      </c>
      <c r="F206" s="62">
        <v>16</v>
      </c>
      <c r="G206" s="99" t="s">
        <v>103</v>
      </c>
      <c r="H206" s="63">
        <f t="shared" si="15"/>
        <v>4045</v>
      </c>
      <c r="I206" s="63">
        <v>2017</v>
      </c>
      <c r="J206" s="63">
        <v>2028</v>
      </c>
      <c r="K206" s="74">
        <v>16</v>
      </c>
      <c r="L206" s="106" t="s">
        <v>103</v>
      </c>
      <c r="M206" s="105">
        <v>4115</v>
      </c>
      <c r="N206" s="105">
        <v>2055</v>
      </c>
      <c r="O206" s="105">
        <v>2060</v>
      </c>
    </row>
    <row r="207" spans="1:15" ht="17.100000000000001" customHeight="1" x14ac:dyDescent="0.15">
      <c r="A207" s="62">
        <v>17</v>
      </c>
      <c r="B207" s="94" t="s">
        <v>67</v>
      </c>
      <c r="C207" s="63">
        <v>2886</v>
      </c>
      <c r="D207" s="63">
        <v>1421</v>
      </c>
      <c r="E207" s="104">
        <v>1465</v>
      </c>
      <c r="F207" s="62">
        <v>17</v>
      </c>
      <c r="G207" s="94" t="s">
        <v>67</v>
      </c>
      <c r="H207" s="63">
        <f t="shared" si="15"/>
        <v>2934</v>
      </c>
      <c r="I207" s="63">
        <v>1449</v>
      </c>
      <c r="J207" s="63">
        <v>1485</v>
      </c>
      <c r="K207" s="74">
        <v>17</v>
      </c>
      <c r="L207" s="106" t="s">
        <v>67</v>
      </c>
      <c r="M207" s="105">
        <v>2974</v>
      </c>
      <c r="N207" s="105">
        <v>1469</v>
      </c>
      <c r="O207" s="105">
        <v>1505</v>
      </c>
    </row>
    <row r="208" spans="1:15" ht="17.100000000000001" customHeight="1" x14ac:dyDescent="0.15">
      <c r="A208" s="62">
        <v>18</v>
      </c>
      <c r="B208" s="98" t="s">
        <v>104</v>
      </c>
      <c r="C208" s="63">
        <v>1547</v>
      </c>
      <c r="D208" s="63">
        <v>752</v>
      </c>
      <c r="E208" s="104">
        <v>795</v>
      </c>
      <c r="F208" s="62">
        <v>18</v>
      </c>
      <c r="G208" s="98" t="s">
        <v>104</v>
      </c>
      <c r="H208" s="63">
        <f t="shared" si="15"/>
        <v>1559</v>
      </c>
      <c r="I208" s="63">
        <v>762</v>
      </c>
      <c r="J208" s="63">
        <v>797</v>
      </c>
      <c r="K208" s="74">
        <v>18</v>
      </c>
      <c r="L208" s="109" t="s">
        <v>104</v>
      </c>
      <c r="M208" s="105">
        <v>1559</v>
      </c>
      <c r="N208" s="105">
        <v>763</v>
      </c>
      <c r="O208" s="105">
        <v>796</v>
      </c>
    </row>
    <row r="209" spans="1:15" ht="17.100000000000001" customHeight="1" x14ac:dyDescent="0.15">
      <c r="A209" s="62">
        <v>19</v>
      </c>
      <c r="B209" s="94" t="s">
        <v>105</v>
      </c>
      <c r="C209" s="63">
        <v>1893</v>
      </c>
      <c r="D209" s="63">
        <v>948</v>
      </c>
      <c r="E209" s="104">
        <v>945</v>
      </c>
      <c r="F209" s="62">
        <v>19</v>
      </c>
      <c r="G209" s="94" t="s">
        <v>105</v>
      </c>
      <c r="H209" s="63">
        <f t="shared" si="15"/>
        <v>1907</v>
      </c>
      <c r="I209" s="63">
        <v>951</v>
      </c>
      <c r="J209" s="63">
        <v>956</v>
      </c>
      <c r="K209" s="74">
        <v>19</v>
      </c>
      <c r="L209" s="106" t="s">
        <v>105</v>
      </c>
      <c r="M209" s="105">
        <v>1956</v>
      </c>
      <c r="N209" s="105">
        <v>972</v>
      </c>
      <c r="O209" s="105">
        <v>984</v>
      </c>
    </row>
    <row r="210" spans="1:15" ht="17.100000000000001" customHeight="1" x14ac:dyDescent="0.15">
      <c r="A210" s="62">
        <v>20</v>
      </c>
      <c r="B210" s="98" t="s">
        <v>106</v>
      </c>
      <c r="C210" s="63">
        <v>3296</v>
      </c>
      <c r="D210" s="63">
        <v>1670</v>
      </c>
      <c r="E210" s="104">
        <v>1626</v>
      </c>
      <c r="F210" s="62">
        <v>20</v>
      </c>
      <c r="G210" s="98" t="s">
        <v>106</v>
      </c>
      <c r="H210" s="63">
        <f t="shared" si="15"/>
        <v>3280</v>
      </c>
      <c r="I210" s="63">
        <v>1649</v>
      </c>
      <c r="J210" s="63">
        <v>1631</v>
      </c>
      <c r="K210" s="74">
        <v>20</v>
      </c>
      <c r="L210" s="108" t="s">
        <v>106</v>
      </c>
      <c r="M210" s="105">
        <v>3299</v>
      </c>
      <c r="N210" s="105">
        <v>1669</v>
      </c>
      <c r="O210" s="105">
        <v>1630</v>
      </c>
    </row>
    <row r="211" spans="1:15" ht="17.100000000000001" customHeight="1" x14ac:dyDescent="0.15">
      <c r="A211" s="62">
        <v>21</v>
      </c>
      <c r="B211" s="94" t="s">
        <v>107</v>
      </c>
      <c r="C211" s="63">
        <v>2135</v>
      </c>
      <c r="D211" s="63">
        <v>1106</v>
      </c>
      <c r="E211" s="110">
        <v>1029</v>
      </c>
      <c r="F211" s="62">
        <v>21</v>
      </c>
      <c r="G211" s="94" t="s">
        <v>107</v>
      </c>
      <c r="H211" s="63">
        <f t="shared" si="15"/>
        <v>2162</v>
      </c>
      <c r="I211" s="63">
        <v>1121</v>
      </c>
      <c r="J211" s="63">
        <v>1041</v>
      </c>
      <c r="K211" s="74">
        <v>21</v>
      </c>
      <c r="L211" s="106" t="s">
        <v>118</v>
      </c>
      <c r="M211" s="105">
        <v>2155</v>
      </c>
      <c r="N211" s="105">
        <v>1112</v>
      </c>
      <c r="O211" s="105">
        <v>1043</v>
      </c>
    </row>
    <row r="212" spans="1:15" ht="17.100000000000001" customHeight="1" x14ac:dyDescent="0.15">
      <c r="A212" s="62">
        <v>22</v>
      </c>
      <c r="B212" s="94" t="s">
        <v>108</v>
      </c>
      <c r="C212" s="63">
        <v>2724</v>
      </c>
      <c r="D212" s="63">
        <v>1366</v>
      </c>
      <c r="E212" s="104">
        <v>1358</v>
      </c>
      <c r="F212" s="62">
        <v>22</v>
      </c>
      <c r="G212" s="94" t="s">
        <v>108</v>
      </c>
      <c r="H212" s="63">
        <f t="shared" si="15"/>
        <v>2779</v>
      </c>
      <c r="I212" s="63">
        <v>1403</v>
      </c>
      <c r="J212" s="63">
        <v>1376</v>
      </c>
      <c r="K212" s="74">
        <v>22</v>
      </c>
      <c r="L212" s="106" t="s">
        <v>108</v>
      </c>
      <c r="M212" s="105">
        <v>2752</v>
      </c>
      <c r="N212" s="105">
        <v>1372</v>
      </c>
      <c r="O212" s="105">
        <v>1380</v>
      </c>
    </row>
    <row r="213" spans="1:15" ht="17.100000000000001" customHeight="1" x14ac:dyDescent="0.15">
      <c r="A213" s="62">
        <v>23</v>
      </c>
      <c r="B213" s="94" t="s">
        <v>109</v>
      </c>
      <c r="C213" s="63">
        <v>2009</v>
      </c>
      <c r="D213" s="63">
        <v>998</v>
      </c>
      <c r="E213" s="104">
        <v>1011</v>
      </c>
      <c r="F213" s="62">
        <v>23</v>
      </c>
      <c r="G213" s="94" t="s">
        <v>109</v>
      </c>
      <c r="H213" s="63">
        <f t="shared" si="15"/>
        <v>2019</v>
      </c>
      <c r="I213" s="63">
        <v>1006</v>
      </c>
      <c r="J213" s="63">
        <v>1013</v>
      </c>
      <c r="K213" s="74">
        <v>23</v>
      </c>
      <c r="L213" s="106" t="s">
        <v>109</v>
      </c>
      <c r="M213" s="105">
        <v>1997</v>
      </c>
      <c r="N213" s="105">
        <v>993</v>
      </c>
      <c r="O213" s="105">
        <v>1004</v>
      </c>
    </row>
    <row r="214" spans="1:15" ht="17.100000000000001" customHeight="1" x14ac:dyDescent="0.15">
      <c r="A214" s="62">
        <v>24</v>
      </c>
      <c r="B214" s="98" t="s">
        <v>110</v>
      </c>
      <c r="C214" s="63">
        <v>875</v>
      </c>
      <c r="D214" s="63">
        <v>430</v>
      </c>
      <c r="E214" s="104">
        <v>445</v>
      </c>
      <c r="F214" s="62">
        <v>24</v>
      </c>
      <c r="G214" s="98" t="s">
        <v>110</v>
      </c>
      <c r="H214" s="63">
        <f t="shared" si="15"/>
        <v>867</v>
      </c>
      <c r="I214" s="63">
        <v>427</v>
      </c>
      <c r="J214" s="63">
        <v>440</v>
      </c>
      <c r="K214" s="74">
        <v>24</v>
      </c>
      <c r="L214" s="108" t="s">
        <v>110</v>
      </c>
      <c r="M214" s="105">
        <v>879</v>
      </c>
      <c r="N214" s="105">
        <v>440</v>
      </c>
      <c r="O214" s="105">
        <v>439</v>
      </c>
    </row>
    <row r="215" spans="1:15" ht="17.100000000000001" customHeight="1" x14ac:dyDescent="0.15">
      <c r="A215" s="62">
        <v>25</v>
      </c>
      <c r="B215" s="94" t="s">
        <v>111</v>
      </c>
      <c r="C215" s="63">
        <v>1104</v>
      </c>
      <c r="D215" s="63">
        <v>558</v>
      </c>
      <c r="E215" s="104">
        <v>546</v>
      </c>
      <c r="F215" s="62">
        <v>25</v>
      </c>
      <c r="G215" s="94" t="s">
        <v>111</v>
      </c>
      <c r="H215" s="63">
        <f t="shared" si="15"/>
        <v>1111</v>
      </c>
      <c r="I215" s="63">
        <v>554</v>
      </c>
      <c r="J215" s="63">
        <v>557</v>
      </c>
      <c r="K215" s="74">
        <v>25</v>
      </c>
      <c r="L215" s="106" t="s">
        <v>111</v>
      </c>
      <c r="M215" s="105">
        <v>1097</v>
      </c>
      <c r="N215" s="105">
        <v>555</v>
      </c>
      <c r="O215" s="105">
        <v>542</v>
      </c>
    </row>
    <row r="216" spans="1:15" ht="17.100000000000001" customHeight="1" x14ac:dyDescent="0.15">
      <c r="A216" s="62">
        <v>26</v>
      </c>
      <c r="B216" s="94" t="s">
        <v>112</v>
      </c>
      <c r="C216" s="63">
        <v>1246</v>
      </c>
      <c r="D216" s="63">
        <v>636</v>
      </c>
      <c r="E216" s="104">
        <v>610</v>
      </c>
      <c r="F216" s="62">
        <v>26</v>
      </c>
      <c r="G216" s="94" t="s">
        <v>112</v>
      </c>
      <c r="H216" s="63">
        <f t="shared" si="15"/>
        <v>1244</v>
      </c>
      <c r="I216" s="63">
        <v>631</v>
      </c>
      <c r="J216" s="63">
        <v>613</v>
      </c>
      <c r="K216" s="74">
        <v>26</v>
      </c>
      <c r="L216" s="106" t="s">
        <v>112</v>
      </c>
      <c r="M216" s="105">
        <v>1228</v>
      </c>
      <c r="N216" s="105">
        <v>624</v>
      </c>
      <c r="O216" s="105">
        <v>604</v>
      </c>
    </row>
    <row r="217" spans="1:15" ht="17.100000000000001" customHeight="1" x14ac:dyDescent="0.15">
      <c r="A217" s="62" t="s">
        <v>68</v>
      </c>
      <c r="B217" s="63"/>
      <c r="C217" s="63">
        <v>65912</v>
      </c>
      <c r="D217" s="63">
        <v>33116</v>
      </c>
      <c r="E217" s="104">
        <v>32796</v>
      </c>
      <c r="F217" s="62" t="s">
        <v>68</v>
      </c>
      <c r="G217" s="63"/>
      <c r="H217" s="63">
        <f>SUM(H191:H216)</f>
        <v>66443</v>
      </c>
      <c r="I217" s="63">
        <f>SUM(I191:I216)</f>
        <v>33423</v>
      </c>
      <c r="J217" s="63">
        <f>SUM(J191:J216)</f>
        <v>33020</v>
      </c>
      <c r="K217" s="74" t="s">
        <v>68</v>
      </c>
      <c r="L217" s="106"/>
      <c r="M217" s="105">
        <v>66674</v>
      </c>
      <c r="N217" s="105">
        <v>33514</v>
      </c>
      <c r="O217" s="105">
        <v>33160</v>
      </c>
    </row>
    <row r="218" spans="1:15" ht="17.100000000000001" customHeight="1" x14ac:dyDescent="0.15">
      <c r="A218" s="233" t="s">
        <v>200</v>
      </c>
      <c r="B218" s="233"/>
      <c r="C218" s="68"/>
      <c r="D218" s="68"/>
      <c r="E218" s="68"/>
      <c r="F218" s="100"/>
      <c r="G218" s="68"/>
      <c r="H218" s="68"/>
      <c r="I218" s="68"/>
      <c r="J218" s="68"/>
      <c r="K218" s="100"/>
      <c r="L218" s="68"/>
      <c r="M218" s="68"/>
      <c r="N218" s="68"/>
      <c r="O218" s="68"/>
    </row>
    <row r="223" spans="1:15" s="68" customFormat="1" ht="17.25" x14ac:dyDescent="0.2">
      <c r="A223" s="111" t="s">
        <v>94</v>
      </c>
      <c r="B223" s="84"/>
      <c r="C223" s="84"/>
      <c r="D223" s="84"/>
      <c r="E223" s="68" t="s">
        <v>53</v>
      </c>
      <c r="F223" s="69"/>
      <c r="G223" s="70"/>
      <c r="H223" s="70"/>
      <c r="I223" s="70"/>
      <c r="J223" s="70"/>
      <c r="K223" s="69"/>
      <c r="L223" s="70"/>
      <c r="M223" s="70"/>
      <c r="N223" s="70"/>
      <c r="O223" s="70"/>
    </row>
    <row r="224" spans="1:15" s="68" customFormat="1" ht="17.25" x14ac:dyDescent="0.2">
      <c r="A224" s="71"/>
      <c r="B224" s="71"/>
      <c r="C224" s="71"/>
      <c r="D224" s="71"/>
      <c r="F224" s="69"/>
      <c r="G224" s="70"/>
      <c r="H224" s="70"/>
      <c r="I224" s="70"/>
      <c r="J224" s="70"/>
      <c r="K224" s="69"/>
      <c r="L224" s="70"/>
      <c r="M224" s="70"/>
      <c r="N224" s="70"/>
      <c r="O224" s="70"/>
    </row>
    <row r="225" spans="1:15" s="68" customFormat="1" ht="17.100000000000001" customHeight="1" x14ac:dyDescent="0.15">
      <c r="A225" s="72"/>
      <c r="B225" s="70"/>
      <c r="C225" s="70"/>
      <c r="D225" s="70"/>
      <c r="E225" s="70"/>
      <c r="F225" s="69"/>
      <c r="G225" s="70"/>
      <c r="H225" s="70"/>
      <c r="I225" s="70"/>
      <c r="J225" s="70"/>
      <c r="K225" s="69"/>
      <c r="L225" s="70"/>
      <c r="M225" s="68" t="s">
        <v>277</v>
      </c>
      <c r="N225" s="70"/>
      <c r="O225" s="70" t="s">
        <v>274</v>
      </c>
    </row>
    <row r="226" spans="1:15" ht="17.100000000000001" customHeight="1" x14ac:dyDescent="0.15">
      <c r="A226" s="234" t="s">
        <v>84</v>
      </c>
      <c r="B226" s="234"/>
      <c r="C226" s="234"/>
      <c r="D226" s="234"/>
      <c r="E226" s="235"/>
      <c r="F226" s="234" t="s">
        <v>85</v>
      </c>
      <c r="G226" s="234"/>
      <c r="H226" s="234"/>
      <c r="I226" s="234"/>
      <c r="J226" s="235"/>
      <c r="K226" s="234" t="s">
        <v>86</v>
      </c>
      <c r="L226" s="234"/>
      <c r="M226" s="234"/>
      <c r="N226" s="234"/>
      <c r="O226" s="234"/>
    </row>
    <row r="227" spans="1:15" ht="17.100000000000001" customHeight="1" x14ac:dyDescent="0.15">
      <c r="A227" s="91" t="s">
        <v>54</v>
      </c>
      <c r="B227" s="62" t="s">
        <v>55</v>
      </c>
      <c r="C227" s="62" t="s">
        <v>56</v>
      </c>
      <c r="D227" s="62" t="s">
        <v>57</v>
      </c>
      <c r="E227" s="90" t="s">
        <v>58</v>
      </c>
      <c r="F227" s="91" t="s">
        <v>54</v>
      </c>
      <c r="G227" s="62" t="s">
        <v>55</v>
      </c>
      <c r="H227" s="62" t="s">
        <v>56</v>
      </c>
      <c r="I227" s="62" t="s">
        <v>57</v>
      </c>
      <c r="J227" s="90" t="s">
        <v>58</v>
      </c>
      <c r="K227" s="91" t="s">
        <v>54</v>
      </c>
      <c r="L227" s="62" t="s">
        <v>55</v>
      </c>
      <c r="M227" s="62" t="s">
        <v>56</v>
      </c>
      <c r="N227" s="62" t="s">
        <v>57</v>
      </c>
      <c r="O227" s="62" t="s">
        <v>58</v>
      </c>
    </row>
    <row r="228" spans="1:15" ht="17.100000000000001" customHeight="1" x14ac:dyDescent="0.15">
      <c r="A228" s="62">
        <v>1</v>
      </c>
      <c r="B228" s="93" t="s">
        <v>59</v>
      </c>
      <c r="C228" s="63">
        <v>2437</v>
      </c>
      <c r="D228" s="63">
        <v>1181</v>
      </c>
      <c r="E228" s="104">
        <v>1256</v>
      </c>
      <c r="F228" s="62">
        <v>1</v>
      </c>
      <c r="G228" s="93" t="s">
        <v>59</v>
      </c>
      <c r="H228" s="63">
        <v>2416</v>
      </c>
      <c r="I228" s="63">
        <v>1180</v>
      </c>
      <c r="J228" s="104">
        <v>1236</v>
      </c>
      <c r="K228" s="62">
        <v>1</v>
      </c>
      <c r="L228" s="93" t="s">
        <v>59</v>
      </c>
      <c r="M228" s="64">
        <v>2466</v>
      </c>
      <c r="N228" s="64">
        <v>1203</v>
      </c>
      <c r="O228" s="64">
        <v>1263</v>
      </c>
    </row>
    <row r="229" spans="1:15" ht="17.100000000000001" customHeight="1" x14ac:dyDescent="0.15">
      <c r="A229" s="62">
        <v>2</v>
      </c>
      <c r="B229" s="94" t="s">
        <v>97</v>
      </c>
      <c r="C229" s="63">
        <v>2159</v>
      </c>
      <c r="D229" s="63">
        <v>1068</v>
      </c>
      <c r="E229" s="104">
        <v>1091</v>
      </c>
      <c r="F229" s="62">
        <v>2</v>
      </c>
      <c r="G229" s="94" t="s">
        <v>97</v>
      </c>
      <c r="H229" s="63">
        <v>2215</v>
      </c>
      <c r="I229" s="63">
        <v>1104</v>
      </c>
      <c r="J229" s="104">
        <v>1111</v>
      </c>
      <c r="K229" s="62">
        <v>2</v>
      </c>
      <c r="L229" s="94" t="s">
        <v>97</v>
      </c>
      <c r="M229" s="64">
        <v>2243</v>
      </c>
      <c r="N229" s="64">
        <v>1123</v>
      </c>
      <c r="O229" s="64">
        <v>1120</v>
      </c>
    </row>
    <row r="230" spans="1:15" ht="17.100000000000001" customHeight="1" x14ac:dyDescent="0.15">
      <c r="A230" s="62">
        <v>3</v>
      </c>
      <c r="B230" s="94" t="s">
        <v>60</v>
      </c>
      <c r="C230" s="63">
        <v>3337</v>
      </c>
      <c r="D230" s="63">
        <v>1619</v>
      </c>
      <c r="E230" s="104">
        <v>1718</v>
      </c>
      <c r="F230" s="62">
        <v>3</v>
      </c>
      <c r="G230" s="94" t="s">
        <v>60</v>
      </c>
      <c r="H230" s="63">
        <v>3261</v>
      </c>
      <c r="I230" s="63">
        <v>1571</v>
      </c>
      <c r="J230" s="104">
        <v>1690</v>
      </c>
      <c r="K230" s="62">
        <v>3</v>
      </c>
      <c r="L230" s="94" t="s">
        <v>60</v>
      </c>
      <c r="M230" s="64">
        <v>3260</v>
      </c>
      <c r="N230" s="64">
        <v>1563</v>
      </c>
      <c r="O230" s="64">
        <v>1697</v>
      </c>
    </row>
    <row r="231" spans="1:15" ht="17.100000000000001" customHeight="1" x14ac:dyDescent="0.15">
      <c r="A231" s="62">
        <v>4</v>
      </c>
      <c r="B231" s="94" t="s">
        <v>61</v>
      </c>
      <c r="C231" s="63">
        <v>4388</v>
      </c>
      <c r="D231" s="63">
        <v>2220</v>
      </c>
      <c r="E231" s="104">
        <v>2168</v>
      </c>
      <c r="F231" s="62">
        <v>4</v>
      </c>
      <c r="G231" s="94" t="s">
        <v>61</v>
      </c>
      <c r="H231" s="63">
        <v>4622</v>
      </c>
      <c r="I231" s="63">
        <v>2358</v>
      </c>
      <c r="J231" s="104">
        <v>2264</v>
      </c>
      <c r="K231" s="62">
        <v>4</v>
      </c>
      <c r="L231" s="94" t="s">
        <v>61</v>
      </c>
      <c r="M231" s="64">
        <v>7152</v>
      </c>
      <c r="N231" s="64">
        <v>2347</v>
      </c>
      <c r="O231" s="64">
        <v>4805</v>
      </c>
    </row>
    <row r="232" spans="1:15" ht="17.100000000000001" customHeight="1" x14ac:dyDescent="0.15">
      <c r="A232" s="62">
        <v>5</v>
      </c>
      <c r="B232" s="94" t="s">
        <v>98</v>
      </c>
      <c r="C232" s="63">
        <v>3396</v>
      </c>
      <c r="D232" s="63">
        <v>1737</v>
      </c>
      <c r="E232" s="104">
        <v>1659</v>
      </c>
      <c r="F232" s="62">
        <v>5</v>
      </c>
      <c r="G232" s="94" t="s">
        <v>98</v>
      </c>
      <c r="H232" s="63">
        <v>3436</v>
      </c>
      <c r="I232" s="63">
        <v>1764</v>
      </c>
      <c r="J232" s="104">
        <v>1672</v>
      </c>
      <c r="K232" s="62">
        <v>5</v>
      </c>
      <c r="L232" s="94" t="s">
        <v>98</v>
      </c>
      <c r="M232" s="64">
        <v>3496</v>
      </c>
      <c r="N232" s="64">
        <v>1795</v>
      </c>
      <c r="O232" s="64">
        <v>1701</v>
      </c>
    </row>
    <row r="233" spans="1:15" ht="17.100000000000001" customHeight="1" x14ac:dyDescent="0.15">
      <c r="A233" s="62">
        <v>6</v>
      </c>
      <c r="B233" s="94" t="s">
        <v>82</v>
      </c>
      <c r="C233" s="63">
        <v>2674</v>
      </c>
      <c r="D233" s="63">
        <v>1348</v>
      </c>
      <c r="E233" s="104">
        <v>1326</v>
      </c>
      <c r="F233" s="62">
        <v>6</v>
      </c>
      <c r="G233" s="94" t="s">
        <v>82</v>
      </c>
      <c r="H233" s="63">
        <v>2705</v>
      </c>
      <c r="I233" s="63">
        <v>1374</v>
      </c>
      <c r="J233" s="104">
        <v>1331</v>
      </c>
      <c r="K233" s="62">
        <v>6</v>
      </c>
      <c r="L233" s="94" t="s">
        <v>82</v>
      </c>
      <c r="M233" s="64">
        <v>2717</v>
      </c>
      <c r="N233" s="64">
        <v>1391</v>
      </c>
      <c r="O233" s="64">
        <v>1326</v>
      </c>
    </row>
    <row r="234" spans="1:15" ht="17.100000000000001" customHeight="1" x14ac:dyDescent="0.15">
      <c r="A234" s="62">
        <v>7</v>
      </c>
      <c r="B234" s="94" t="s">
        <v>99</v>
      </c>
      <c r="C234" s="63">
        <v>3256</v>
      </c>
      <c r="D234" s="63">
        <v>1596</v>
      </c>
      <c r="E234" s="104">
        <v>1660</v>
      </c>
      <c r="F234" s="62">
        <v>7</v>
      </c>
      <c r="G234" s="94" t="s">
        <v>99</v>
      </c>
      <c r="H234" s="63">
        <v>3225</v>
      </c>
      <c r="I234" s="63">
        <v>1580</v>
      </c>
      <c r="J234" s="104">
        <v>1645</v>
      </c>
      <c r="K234" s="62">
        <v>7</v>
      </c>
      <c r="L234" s="94" t="s">
        <v>99</v>
      </c>
      <c r="M234" s="64">
        <v>3240</v>
      </c>
      <c r="N234" s="64">
        <v>1591</v>
      </c>
      <c r="O234" s="64">
        <v>1649</v>
      </c>
    </row>
    <row r="235" spans="1:15" ht="17.100000000000001" customHeight="1" x14ac:dyDescent="0.15">
      <c r="A235" s="62">
        <v>8</v>
      </c>
      <c r="B235" s="96" t="s">
        <v>62</v>
      </c>
      <c r="C235" s="63">
        <v>2910</v>
      </c>
      <c r="D235" s="63">
        <v>1518</v>
      </c>
      <c r="E235" s="104">
        <v>1392</v>
      </c>
      <c r="F235" s="62">
        <v>8</v>
      </c>
      <c r="G235" s="96" t="s">
        <v>62</v>
      </c>
      <c r="H235" s="63">
        <v>2972</v>
      </c>
      <c r="I235" s="63">
        <v>1555</v>
      </c>
      <c r="J235" s="104">
        <v>1417</v>
      </c>
      <c r="K235" s="62">
        <v>8</v>
      </c>
      <c r="L235" s="96" t="s">
        <v>62</v>
      </c>
      <c r="M235" s="64">
        <v>3055</v>
      </c>
      <c r="N235" s="64">
        <v>1599</v>
      </c>
      <c r="O235" s="64">
        <v>1456</v>
      </c>
    </row>
    <row r="236" spans="1:15" ht="17.100000000000001" customHeight="1" x14ac:dyDescent="0.15">
      <c r="A236" s="62">
        <v>9</v>
      </c>
      <c r="B236" s="94" t="s">
        <v>63</v>
      </c>
      <c r="C236" s="63">
        <v>3259</v>
      </c>
      <c r="D236" s="63">
        <v>1598</v>
      </c>
      <c r="E236" s="104">
        <v>1661</v>
      </c>
      <c r="F236" s="62">
        <v>9</v>
      </c>
      <c r="G236" s="94" t="s">
        <v>63</v>
      </c>
      <c r="H236" s="63">
        <v>3253</v>
      </c>
      <c r="I236" s="63">
        <v>1611</v>
      </c>
      <c r="J236" s="104">
        <v>1642</v>
      </c>
      <c r="K236" s="62">
        <v>9</v>
      </c>
      <c r="L236" s="94" t="s">
        <v>63</v>
      </c>
      <c r="M236" s="64">
        <v>3268</v>
      </c>
      <c r="N236" s="64">
        <v>1633</v>
      </c>
      <c r="O236" s="64">
        <v>1635</v>
      </c>
    </row>
    <row r="237" spans="1:15" ht="17.100000000000001" customHeight="1" x14ac:dyDescent="0.15">
      <c r="A237" s="62">
        <v>10</v>
      </c>
      <c r="B237" s="94" t="s">
        <v>100</v>
      </c>
      <c r="C237" s="63">
        <v>2768</v>
      </c>
      <c r="D237" s="63">
        <v>1394</v>
      </c>
      <c r="E237" s="104">
        <v>1374</v>
      </c>
      <c r="F237" s="62">
        <v>10</v>
      </c>
      <c r="G237" s="94" t="s">
        <v>100</v>
      </c>
      <c r="H237" s="63">
        <v>2754</v>
      </c>
      <c r="I237" s="63">
        <v>1386</v>
      </c>
      <c r="J237" s="104">
        <v>1368</v>
      </c>
      <c r="K237" s="62">
        <v>10</v>
      </c>
      <c r="L237" s="94" t="s">
        <v>100</v>
      </c>
      <c r="M237" s="64">
        <v>2728</v>
      </c>
      <c r="N237" s="64">
        <v>1360</v>
      </c>
      <c r="O237" s="64">
        <v>1368</v>
      </c>
    </row>
    <row r="238" spans="1:15" ht="17.100000000000001" customHeight="1" x14ac:dyDescent="0.15">
      <c r="A238" s="62">
        <v>11</v>
      </c>
      <c r="B238" s="94" t="s">
        <v>101</v>
      </c>
      <c r="C238" s="63">
        <v>1474</v>
      </c>
      <c r="D238" s="63">
        <v>757</v>
      </c>
      <c r="E238" s="104">
        <v>717</v>
      </c>
      <c r="F238" s="62">
        <v>11</v>
      </c>
      <c r="G238" s="94" t="s">
        <v>101</v>
      </c>
      <c r="H238" s="63">
        <v>1452</v>
      </c>
      <c r="I238" s="63">
        <v>744</v>
      </c>
      <c r="J238" s="104">
        <v>708</v>
      </c>
      <c r="K238" s="62">
        <v>11</v>
      </c>
      <c r="L238" s="94" t="s">
        <v>101</v>
      </c>
      <c r="M238" s="64">
        <v>1439</v>
      </c>
      <c r="N238" s="64">
        <v>744</v>
      </c>
      <c r="O238" s="64">
        <v>695</v>
      </c>
    </row>
    <row r="239" spans="1:15" ht="17.100000000000001" customHeight="1" x14ac:dyDescent="0.15">
      <c r="A239" s="62">
        <v>12</v>
      </c>
      <c r="B239" s="94" t="s">
        <v>64</v>
      </c>
      <c r="C239" s="63">
        <v>3126</v>
      </c>
      <c r="D239" s="63">
        <v>1591</v>
      </c>
      <c r="E239" s="104">
        <v>1535</v>
      </c>
      <c r="F239" s="62">
        <v>12</v>
      </c>
      <c r="G239" s="94" t="s">
        <v>64</v>
      </c>
      <c r="H239" s="63">
        <v>3096</v>
      </c>
      <c r="I239" s="63">
        <v>1587</v>
      </c>
      <c r="J239" s="104">
        <v>1509</v>
      </c>
      <c r="K239" s="62">
        <v>12</v>
      </c>
      <c r="L239" s="94" t="s">
        <v>64</v>
      </c>
      <c r="M239" s="64">
        <v>3141</v>
      </c>
      <c r="N239" s="64">
        <v>1617</v>
      </c>
      <c r="O239" s="64">
        <v>1524</v>
      </c>
    </row>
    <row r="240" spans="1:15" ht="17.100000000000001" customHeight="1" x14ac:dyDescent="0.15">
      <c r="A240" s="62">
        <v>13</v>
      </c>
      <c r="B240" s="94" t="s">
        <v>65</v>
      </c>
      <c r="C240" s="63">
        <v>2481</v>
      </c>
      <c r="D240" s="63">
        <v>1245</v>
      </c>
      <c r="E240" s="104">
        <v>1236</v>
      </c>
      <c r="F240" s="62">
        <v>13</v>
      </c>
      <c r="G240" s="94" t="s">
        <v>65</v>
      </c>
      <c r="H240" s="63">
        <v>2482</v>
      </c>
      <c r="I240" s="63">
        <v>1245</v>
      </c>
      <c r="J240" s="104">
        <v>1237</v>
      </c>
      <c r="K240" s="62">
        <v>13</v>
      </c>
      <c r="L240" s="94" t="s">
        <v>65</v>
      </c>
      <c r="M240" s="64">
        <v>2504</v>
      </c>
      <c r="N240" s="64">
        <v>1256</v>
      </c>
      <c r="O240" s="64">
        <v>1248</v>
      </c>
    </row>
    <row r="241" spans="1:15" ht="17.100000000000001" customHeight="1" x14ac:dyDescent="0.15">
      <c r="A241" s="62">
        <v>14</v>
      </c>
      <c r="B241" s="98" t="s">
        <v>102</v>
      </c>
      <c r="C241" s="63">
        <v>1105</v>
      </c>
      <c r="D241" s="63">
        <v>561</v>
      </c>
      <c r="E241" s="104">
        <v>544</v>
      </c>
      <c r="F241" s="62">
        <v>14</v>
      </c>
      <c r="G241" s="98" t="s">
        <v>102</v>
      </c>
      <c r="H241" s="63">
        <v>1112</v>
      </c>
      <c r="I241" s="63">
        <v>563</v>
      </c>
      <c r="J241" s="104">
        <v>549</v>
      </c>
      <c r="K241" s="62">
        <v>14</v>
      </c>
      <c r="L241" s="98" t="s">
        <v>102</v>
      </c>
      <c r="M241" s="64">
        <v>1092</v>
      </c>
      <c r="N241" s="64">
        <v>555</v>
      </c>
      <c r="O241" s="64">
        <v>537</v>
      </c>
    </row>
    <row r="242" spans="1:15" ht="17.100000000000001" customHeight="1" x14ac:dyDescent="0.15">
      <c r="A242" s="62">
        <v>15</v>
      </c>
      <c r="B242" s="94" t="s">
        <v>66</v>
      </c>
      <c r="C242" s="63">
        <v>2395</v>
      </c>
      <c r="D242" s="63">
        <v>1171</v>
      </c>
      <c r="E242" s="104">
        <v>1224</v>
      </c>
      <c r="F242" s="62">
        <v>15</v>
      </c>
      <c r="G242" s="94" t="s">
        <v>66</v>
      </c>
      <c r="H242" s="63">
        <v>2376</v>
      </c>
      <c r="I242" s="63">
        <v>1165</v>
      </c>
      <c r="J242" s="104">
        <v>1211</v>
      </c>
      <c r="K242" s="62">
        <v>15</v>
      </c>
      <c r="L242" s="94" t="s">
        <v>66</v>
      </c>
      <c r="M242" s="64">
        <v>2377</v>
      </c>
      <c r="N242" s="64">
        <v>1164</v>
      </c>
      <c r="O242" s="64">
        <v>1213</v>
      </c>
    </row>
    <row r="243" spans="1:15" ht="17.100000000000001" customHeight="1" x14ac:dyDescent="0.15">
      <c r="A243" s="62">
        <v>16</v>
      </c>
      <c r="B243" s="94" t="s">
        <v>103</v>
      </c>
      <c r="C243" s="63">
        <v>3522</v>
      </c>
      <c r="D243" s="63">
        <v>1745</v>
      </c>
      <c r="E243" s="104">
        <v>1777</v>
      </c>
      <c r="F243" s="62">
        <v>16</v>
      </c>
      <c r="G243" s="99" t="s">
        <v>103</v>
      </c>
      <c r="H243" s="63">
        <v>3617</v>
      </c>
      <c r="I243" s="63">
        <v>1796</v>
      </c>
      <c r="J243" s="104">
        <v>1821</v>
      </c>
      <c r="K243" s="62">
        <v>16</v>
      </c>
      <c r="L243" s="94" t="s">
        <v>103</v>
      </c>
      <c r="M243" s="64">
        <v>3770</v>
      </c>
      <c r="N243" s="64">
        <v>1872</v>
      </c>
      <c r="O243" s="64">
        <v>1898</v>
      </c>
    </row>
    <row r="244" spans="1:15" ht="17.100000000000001" customHeight="1" x14ac:dyDescent="0.15">
      <c r="A244" s="62">
        <v>17</v>
      </c>
      <c r="B244" s="94" t="s">
        <v>67</v>
      </c>
      <c r="C244" s="63">
        <v>2614</v>
      </c>
      <c r="D244" s="63">
        <v>1290</v>
      </c>
      <c r="E244" s="104">
        <v>1324</v>
      </c>
      <c r="F244" s="62">
        <v>17</v>
      </c>
      <c r="G244" s="94" t="s">
        <v>67</v>
      </c>
      <c r="H244" s="63">
        <v>2716</v>
      </c>
      <c r="I244" s="63">
        <v>1331</v>
      </c>
      <c r="J244" s="104">
        <v>1385</v>
      </c>
      <c r="K244" s="62">
        <v>17</v>
      </c>
      <c r="L244" s="94" t="s">
        <v>67</v>
      </c>
      <c r="M244" s="64">
        <v>2826</v>
      </c>
      <c r="N244" s="64">
        <v>1392</v>
      </c>
      <c r="O244" s="64">
        <v>1434</v>
      </c>
    </row>
    <row r="245" spans="1:15" ht="17.100000000000001" customHeight="1" x14ac:dyDescent="0.15">
      <c r="A245" s="62">
        <v>18</v>
      </c>
      <c r="B245" s="98" t="s">
        <v>104</v>
      </c>
      <c r="C245" s="63">
        <v>1526</v>
      </c>
      <c r="D245" s="63">
        <v>736</v>
      </c>
      <c r="E245" s="104">
        <v>790</v>
      </c>
      <c r="F245" s="62">
        <v>18</v>
      </c>
      <c r="G245" s="98" t="s">
        <v>104</v>
      </c>
      <c r="H245" s="63">
        <v>1537</v>
      </c>
      <c r="I245" s="63">
        <v>746</v>
      </c>
      <c r="J245" s="104">
        <v>791</v>
      </c>
      <c r="K245" s="62">
        <v>18</v>
      </c>
      <c r="L245" s="98" t="s">
        <v>104</v>
      </c>
      <c r="M245" s="64">
        <v>1549</v>
      </c>
      <c r="N245" s="64">
        <v>752</v>
      </c>
      <c r="O245" s="64">
        <v>797</v>
      </c>
    </row>
    <row r="246" spans="1:15" ht="17.100000000000001" customHeight="1" x14ac:dyDescent="0.15">
      <c r="A246" s="62">
        <v>19</v>
      </c>
      <c r="B246" s="94" t="s">
        <v>105</v>
      </c>
      <c r="C246" s="63">
        <v>1860</v>
      </c>
      <c r="D246" s="63">
        <v>938</v>
      </c>
      <c r="E246" s="104">
        <v>922</v>
      </c>
      <c r="F246" s="62">
        <v>19</v>
      </c>
      <c r="G246" s="94" t="s">
        <v>105</v>
      </c>
      <c r="H246" s="63">
        <v>1874</v>
      </c>
      <c r="I246" s="63">
        <v>946</v>
      </c>
      <c r="J246" s="104">
        <v>928</v>
      </c>
      <c r="K246" s="62">
        <v>19</v>
      </c>
      <c r="L246" s="94" t="s">
        <v>105</v>
      </c>
      <c r="M246" s="64">
        <v>1907</v>
      </c>
      <c r="N246" s="64">
        <v>956</v>
      </c>
      <c r="O246" s="64">
        <v>951</v>
      </c>
    </row>
    <row r="247" spans="1:15" ht="17.100000000000001" customHeight="1" x14ac:dyDescent="0.15">
      <c r="A247" s="62">
        <v>20</v>
      </c>
      <c r="B247" s="98" t="s">
        <v>106</v>
      </c>
      <c r="C247" s="63">
        <v>3254</v>
      </c>
      <c r="D247" s="63">
        <v>1641</v>
      </c>
      <c r="E247" s="104">
        <v>1613</v>
      </c>
      <c r="F247" s="62">
        <v>20</v>
      </c>
      <c r="G247" s="98" t="s">
        <v>106</v>
      </c>
      <c r="H247" s="63">
        <v>3288</v>
      </c>
      <c r="I247" s="63">
        <v>1671</v>
      </c>
      <c r="J247" s="104">
        <v>1617</v>
      </c>
      <c r="K247" s="62">
        <v>20</v>
      </c>
      <c r="L247" s="98" t="s">
        <v>106</v>
      </c>
      <c r="M247" s="64">
        <v>3301</v>
      </c>
      <c r="N247" s="64">
        <v>1674</v>
      </c>
      <c r="O247" s="64">
        <v>1627</v>
      </c>
    </row>
    <row r="248" spans="1:15" ht="17.100000000000001" customHeight="1" x14ac:dyDescent="0.15">
      <c r="A248" s="62">
        <v>21</v>
      </c>
      <c r="B248" s="94" t="s">
        <v>107</v>
      </c>
      <c r="C248" s="63">
        <v>2062</v>
      </c>
      <c r="D248" s="63">
        <v>1032</v>
      </c>
      <c r="E248" s="110">
        <v>1030</v>
      </c>
      <c r="F248" s="62">
        <v>21</v>
      </c>
      <c r="G248" s="94" t="s">
        <v>107</v>
      </c>
      <c r="H248" s="63">
        <v>2105</v>
      </c>
      <c r="I248" s="63">
        <v>1061</v>
      </c>
      <c r="J248" s="104">
        <v>1044</v>
      </c>
      <c r="K248" s="62">
        <v>21</v>
      </c>
      <c r="L248" s="94" t="s">
        <v>107</v>
      </c>
      <c r="M248" s="64">
        <v>2126</v>
      </c>
      <c r="N248" s="64">
        <v>1088</v>
      </c>
      <c r="O248" s="64">
        <v>1038</v>
      </c>
    </row>
    <row r="249" spans="1:15" ht="17.100000000000001" customHeight="1" x14ac:dyDescent="0.15">
      <c r="A249" s="62">
        <v>22</v>
      </c>
      <c r="B249" s="94" t="s">
        <v>108</v>
      </c>
      <c r="C249" s="63">
        <v>2640</v>
      </c>
      <c r="D249" s="63">
        <v>1314</v>
      </c>
      <c r="E249" s="112">
        <v>1326</v>
      </c>
      <c r="F249" s="62">
        <v>22</v>
      </c>
      <c r="G249" s="94" t="s">
        <v>108</v>
      </c>
      <c r="H249" s="63">
        <v>2664</v>
      </c>
      <c r="I249" s="63">
        <v>1333</v>
      </c>
      <c r="J249" s="104">
        <v>1331</v>
      </c>
      <c r="K249" s="62">
        <v>22</v>
      </c>
      <c r="L249" s="94" t="s">
        <v>108</v>
      </c>
      <c r="M249" s="64">
        <v>2718</v>
      </c>
      <c r="N249" s="64">
        <v>1373</v>
      </c>
      <c r="O249" s="64">
        <v>1345</v>
      </c>
    </row>
    <row r="250" spans="1:15" ht="17.100000000000001" customHeight="1" x14ac:dyDescent="0.15">
      <c r="A250" s="62">
        <v>23</v>
      </c>
      <c r="B250" s="94" t="s">
        <v>109</v>
      </c>
      <c r="C250" s="63">
        <v>1895</v>
      </c>
      <c r="D250" s="63">
        <v>942</v>
      </c>
      <c r="E250" s="104">
        <v>953</v>
      </c>
      <c r="F250" s="62">
        <v>23</v>
      </c>
      <c r="G250" s="94" t="s">
        <v>109</v>
      </c>
      <c r="H250" s="63">
        <v>1935</v>
      </c>
      <c r="I250" s="63">
        <v>967</v>
      </c>
      <c r="J250" s="104">
        <v>968</v>
      </c>
      <c r="K250" s="62">
        <v>23</v>
      </c>
      <c r="L250" s="94" t="s">
        <v>109</v>
      </c>
      <c r="M250" s="64">
        <v>1968</v>
      </c>
      <c r="N250" s="64">
        <v>983</v>
      </c>
      <c r="O250" s="64">
        <v>985</v>
      </c>
    </row>
    <row r="251" spans="1:15" ht="17.100000000000001" customHeight="1" x14ac:dyDescent="0.15">
      <c r="A251" s="62">
        <v>24</v>
      </c>
      <c r="B251" s="98" t="s">
        <v>110</v>
      </c>
      <c r="C251" s="63">
        <v>884</v>
      </c>
      <c r="D251" s="63">
        <v>438</v>
      </c>
      <c r="E251" s="104">
        <v>446</v>
      </c>
      <c r="F251" s="62">
        <v>24</v>
      </c>
      <c r="G251" s="98" t="s">
        <v>110</v>
      </c>
      <c r="H251" s="63">
        <v>873</v>
      </c>
      <c r="I251" s="63">
        <v>435</v>
      </c>
      <c r="J251" s="104">
        <v>438</v>
      </c>
      <c r="K251" s="62">
        <v>24</v>
      </c>
      <c r="L251" s="98" t="s">
        <v>110</v>
      </c>
      <c r="M251" s="64">
        <v>877</v>
      </c>
      <c r="N251" s="64">
        <v>437</v>
      </c>
      <c r="O251" s="64">
        <v>440</v>
      </c>
    </row>
    <row r="252" spans="1:15" ht="17.100000000000001" customHeight="1" x14ac:dyDescent="0.15">
      <c r="A252" s="62">
        <v>25</v>
      </c>
      <c r="B252" s="94" t="s">
        <v>111</v>
      </c>
      <c r="C252" s="63">
        <v>1088</v>
      </c>
      <c r="D252" s="63">
        <v>540</v>
      </c>
      <c r="E252" s="104">
        <v>548</v>
      </c>
      <c r="F252" s="62">
        <v>25</v>
      </c>
      <c r="G252" s="94" t="s">
        <v>111</v>
      </c>
      <c r="H252" s="63">
        <v>1071</v>
      </c>
      <c r="I252" s="63">
        <v>531</v>
      </c>
      <c r="J252" s="104">
        <v>540</v>
      </c>
      <c r="K252" s="62">
        <v>25</v>
      </c>
      <c r="L252" s="94" t="s">
        <v>111</v>
      </c>
      <c r="M252" s="64">
        <v>1097</v>
      </c>
      <c r="N252" s="64">
        <v>555</v>
      </c>
      <c r="O252" s="64">
        <v>542</v>
      </c>
    </row>
    <row r="253" spans="1:15" ht="17.100000000000001" customHeight="1" x14ac:dyDescent="0.15">
      <c r="A253" s="62">
        <v>26</v>
      </c>
      <c r="B253" s="94" t="s">
        <v>112</v>
      </c>
      <c r="C253" s="63">
        <v>1206</v>
      </c>
      <c r="D253" s="63">
        <v>603</v>
      </c>
      <c r="E253" s="104">
        <v>603</v>
      </c>
      <c r="F253" s="62">
        <v>26</v>
      </c>
      <c r="G253" s="94" t="s">
        <v>112</v>
      </c>
      <c r="H253" s="63">
        <v>1213</v>
      </c>
      <c r="I253" s="63">
        <v>611</v>
      </c>
      <c r="J253" s="104">
        <v>602</v>
      </c>
      <c r="K253" s="62">
        <v>26</v>
      </c>
      <c r="L253" s="94" t="s">
        <v>112</v>
      </c>
      <c r="M253" s="64">
        <v>1203</v>
      </c>
      <c r="N253" s="64">
        <v>615</v>
      </c>
      <c r="O253" s="64">
        <v>588</v>
      </c>
    </row>
    <row r="254" spans="1:15" ht="17.100000000000001" customHeight="1" x14ac:dyDescent="0.15">
      <c r="A254" s="62" t="s">
        <v>68</v>
      </c>
      <c r="B254" s="63"/>
      <c r="C254" s="63">
        <f>SUM(C228:C253)</f>
        <v>63716</v>
      </c>
      <c r="D254" s="63">
        <f>SUM(D228:D253)</f>
        <v>31823</v>
      </c>
      <c r="E254" s="104">
        <f>SUM(E228:E253)</f>
        <v>31893</v>
      </c>
      <c r="F254" s="62" t="s">
        <v>68</v>
      </c>
      <c r="G254" s="63"/>
      <c r="H254" s="63">
        <f>SUM(H228:H253)</f>
        <v>64270</v>
      </c>
      <c r="I254" s="63">
        <f>SUM(I228:I253)</f>
        <v>32215</v>
      </c>
      <c r="J254" s="63">
        <f>SUM(J228:J253)</f>
        <v>32055</v>
      </c>
      <c r="K254" s="62" t="s">
        <v>68</v>
      </c>
      <c r="L254" s="63"/>
      <c r="M254" s="64">
        <v>65173</v>
      </c>
      <c r="N254" s="64">
        <v>32749</v>
      </c>
      <c r="O254" s="64">
        <v>32424</v>
      </c>
    </row>
    <row r="255" spans="1:15" ht="17.100000000000001" customHeight="1" x14ac:dyDescent="0.15">
      <c r="A255" s="233" t="s">
        <v>200</v>
      </c>
      <c r="B255" s="233"/>
      <c r="C255" s="68"/>
      <c r="D255" s="68"/>
      <c r="E255" s="68"/>
      <c r="F255" s="100"/>
      <c r="G255" s="68"/>
      <c r="H255" s="68"/>
      <c r="I255" s="68"/>
      <c r="J255" s="68"/>
      <c r="K255" s="100"/>
      <c r="L255" s="68"/>
      <c r="M255" s="68"/>
      <c r="N255" s="68"/>
      <c r="O255" s="68"/>
    </row>
    <row r="256" spans="1:15" x14ac:dyDescent="0.15">
      <c r="A256" s="69"/>
      <c r="B256" s="69"/>
      <c r="C256" s="68"/>
      <c r="D256" s="68"/>
      <c r="E256" s="68"/>
      <c r="F256" s="100"/>
      <c r="G256" s="68"/>
      <c r="H256" s="68"/>
      <c r="I256" s="68"/>
      <c r="J256" s="68"/>
      <c r="K256" s="100"/>
      <c r="L256" s="68"/>
      <c r="M256" s="68"/>
      <c r="N256" s="68"/>
      <c r="O256" s="68"/>
    </row>
    <row r="257" spans="1:15" x14ac:dyDescent="0.15">
      <c r="A257" s="69"/>
      <c r="B257" s="69"/>
      <c r="C257" s="68"/>
      <c r="D257" s="68"/>
      <c r="E257" s="68"/>
      <c r="F257" s="100"/>
      <c r="G257" s="68"/>
      <c r="H257" s="68"/>
      <c r="I257" s="68"/>
      <c r="J257" s="68"/>
      <c r="K257" s="100"/>
      <c r="L257" s="68"/>
      <c r="M257" s="68"/>
      <c r="N257" s="68"/>
      <c r="O257" s="68"/>
    </row>
    <row r="258" spans="1:15" x14ac:dyDescent="0.15">
      <c r="A258" s="69"/>
      <c r="B258" s="69"/>
      <c r="C258" s="68"/>
      <c r="D258" s="68"/>
      <c r="E258" s="68"/>
      <c r="F258" s="100"/>
      <c r="G258" s="68"/>
      <c r="H258" s="68"/>
      <c r="I258" s="68"/>
      <c r="J258" s="68"/>
      <c r="K258" s="100"/>
      <c r="L258" s="68"/>
      <c r="M258" s="68"/>
      <c r="N258" s="68"/>
      <c r="O258" s="68"/>
    </row>
    <row r="259" spans="1:15" x14ac:dyDescent="0.15">
      <c r="A259" s="69"/>
      <c r="B259" s="69"/>
      <c r="C259" s="68"/>
      <c r="D259" s="68"/>
      <c r="E259" s="68"/>
      <c r="F259" s="100"/>
      <c r="G259" s="68"/>
      <c r="H259" s="68"/>
      <c r="I259" s="68"/>
      <c r="J259" s="68"/>
      <c r="K259" s="100"/>
      <c r="L259" s="68"/>
      <c r="M259" s="68"/>
      <c r="N259" s="68"/>
      <c r="O259" s="68"/>
    </row>
    <row r="260" spans="1:15" x14ac:dyDescent="0.15">
      <c r="A260" s="69"/>
      <c r="B260" s="69"/>
      <c r="C260" s="68"/>
      <c r="D260" s="68"/>
      <c r="E260" s="68"/>
      <c r="F260" s="100"/>
      <c r="G260" s="68"/>
      <c r="H260" s="68"/>
      <c r="I260" s="68"/>
      <c r="J260" s="68"/>
      <c r="K260" s="100"/>
      <c r="L260" s="68"/>
      <c r="M260" s="68"/>
      <c r="N260" s="68"/>
      <c r="O260" s="68"/>
    </row>
  </sheetData>
  <sheetProtection formatCells="0" insertColumns="0" insertRows="0"/>
  <mergeCells count="35">
    <mergeCell ref="K4:O4"/>
    <mergeCell ref="A107:B107"/>
    <mergeCell ref="F41:J41"/>
    <mergeCell ref="F33:G33"/>
    <mergeCell ref="A33:B33"/>
    <mergeCell ref="K78:O78"/>
    <mergeCell ref="F78:J78"/>
    <mergeCell ref="A78:E78"/>
    <mergeCell ref="K41:O41"/>
    <mergeCell ref="A70:B70"/>
    <mergeCell ref="F189:J189"/>
    <mergeCell ref="A1:D1"/>
    <mergeCell ref="A4:E4"/>
    <mergeCell ref="A38:D38"/>
    <mergeCell ref="A41:E41"/>
    <mergeCell ref="A144:B144"/>
    <mergeCell ref="F4:J4"/>
    <mergeCell ref="A152:E152"/>
    <mergeCell ref="F152:J152"/>
    <mergeCell ref="A255:B255"/>
    <mergeCell ref="A226:E226"/>
    <mergeCell ref="A218:B218"/>
    <mergeCell ref="K226:O226"/>
    <mergeCell ref="A75:D75"/>
    <mergeCell ref="A149:D149"/>
    <mergeCell ref="A181:B181"/>
    <mergeCell ref="K189:O189"/>
    <mergeCell ref="F115:J115"/>
    <mergeCell ref="A115:E115"/>
    <mergeCell ref="A112:D112"/>
    <mergeCell ref="K152:O152"/>
    <mergeCell ref="K115:O115"/>
    <mergeCell ref="A189:E189"/>
    <mergeCell ref="F226:J226"/>
    <mergeCell ref="A186:D186"/>
  </mergeCells>
  <phoneticPr fontId="2"/>
  <pageMargins left="0.39370078740157483" right="0.39370078740157483" top="0.19685039370078741" bottom="0.19685039370078741" header="0.51181102362204722" footer="0.51181102362204722"/>
  <pageSetup paperSize="9" orientation="landscape" horizontalDpi="300" verticalDpi="300" r:id="rId1"/>
  <headerFooter scaleWithDoc="0" alignWithMargins="0">
    <oddFooter>&amp;A</oddFooter>
  </headerFooter>
  <rowBreaks count="4" manualBreakCount="4">
    <brk id="74" max="16383" man="1"/>
    <brk id="111" max="16383" man="1"/>
    <brk id="148" max="16383" man="1"/>
    <brk id="18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AE2F3-B614-458D-B761-FB5F7ED89251}">
  <dimension ref="A1:L37"/>
  <sheetViews>
    <sheetView view="pageBreakPreview" zoomScaleNormal="100" zoomScaleSheetLayoutView="100" workbookViewId="0"/>
  </sheetViews>
  <sheetFormatPr defaultRowHeight="13.5" x14ac:dyDescent="0.15"/>
  <cols>
    <col min="1" max="1" width="9.125" customWidth="1"/>
  </cols>
  <sheetData>
    <row r="1" spans="1:12" s="3" customFormat="1" ht="17.25" x14ac:dyDescent="0.2">
      <c r="A1" s="19" t="s">
        <v>92</v>
      </c>
      <c r="B1" s="16"/>
      <c r="C1" s="16"/>
      <c r="D1" s="16"/>
      <c r="E1" s="16"/>
      <c r="G1"/>
      <c r="H1" s="6"/>
      <c r="I1" s="6"/>
      <c r="J1" s="6"/>
      <c r="K1" s="6"/>
      <c r="L1"/>
    </row>
    <row r="2" spans="1:12" s="3" customFormat="1" ht="12.95" customHeight="1" x14ac:dyDescent="0.2">
      <c r="E2" s="19"/>
      <c r="G2"/>
      <c r="H2" s="6"/>
      <c r="I2" s="6"/>
      <c r="J2" s="6"/>
      <c r="K2" s="6"/>
      <c r="L2"/>
    </row>
    <row r="3" spans="1:12" ht="17.100000000000001" customHeight="1" x14ac:dyDescent="0.15">
      <c r="B3" s="6"/>
      <c r="C3" s="6" t="s">
        <v>279</v>
      </c>
      <c r="D3" s="6"/>
      <c r="E3" s="18" t="s">
        <v>274</v>
      </c>
    </row>
    <row r="4" spans="1:12" ht="17.100000000000001" customHeight="1" x14ac:dyDescent="0.15">
      <c r="A4" s="2" t="s">
        <v>83</v>
      </c>
      <c r="B4" s="8" t="s">
        <v>93</v>
      </c>
      <c r="C4" s="8" t="s">
        <v>56</v>
      </c>
      <c r="D4" s="8" t="s">
        <v>57</v>
      </c>
      <c r="E4" s="8" t="s">
        <v>58</v>
      </c>
    </row>
    <row r="5" spans="1:12" ht="17.100000000000001" customHeight="1" x14ac:dyDescent="0.15">
      <c r="A5" s="2" t="s">
        <v>239</v>
      </c>
      <c r="B5" s="5">
        <v>11</v>
      </c>
      <c r="C5" s="5">
        <v>4386</v>
      </c>
      <c r="D5" s="5">
        <v>2732</v>
      </c>
      <c r="E5" s="5">
        <v>1654</v>
      </c>
    </row>
    <row r="6" spans="1:12" ht="17.100000000000001" customHeight="1" x14ac:dyDescent="0.15">
      <c r="A6" s="2" t="s">
        <v>196</v>
      </c>
      <c r="B6" s="5">
        <v>11</v>
      </c>
      <c r="C6" s="5">
        <v>4324</v>
      </c>
      <c r="D6" s="5">
        <v>2673</v>
      </c>
      <c r="E6" s="5">
        <v>1651</v>
      </c>
    </row>
    <row r="7" spans="1:12" ht="17.100000000000001" customHeight="1" x14ac:dyDescent="0.15">
      <c r="A7" s="2" t="s">
        <v>113</v>
      </c>
      <c r="B7" s="7">
        <v>11</v>
      </c>
      <c r="C7" s="7">
        <v>5027</v>
      </c>
      <c r="D7" s="7">
        <v>3328</v>
      </c>
      <c r="E7" s="7">
        <v>1699</v>
      </c>
    </row>
    <row r="8" spans="1:12" ht="17.100000000000001" customHeight="1" x14ac:dyDescent="0.15">
      <c r="A8" s="2" t="s">
        <v>114</v>
      </c>
      <c r="B8" s="5">
        <v>11</v>
      </c>
      <c r="C8" s="5">
        <v>4768</v>
      </c>
      <c r="D8" s="5">
        <v>3157</v>
      </c>
      <c r="E8" s="5">
        <v>1611</v>
      </c>
    </row>
    <row r="9" spans="1:12" ht="17.100000000000001" customHeight="1" x14ac:dyDescent="0.15">
      <c r="A9" s="2" t="s">
        <v>115</v>
      </c>
      <c r="B9" s="5">
        <v>11</v>
      </c>
      <c r="C9" s="5">
        <v>4595</v>
      </c>
      <c r="D9" s="5">
        <v>3058</v>
      </c>
      <c r="E9" s="5">
        <v>1537</v>
      </c>
    </row>
    <row r="10" spans="1:12" ht="17.100000000000001" customHeight="1" x14ac:dyDescent="0.15">
      <c r="A10" s="2" t="s">
        <v>116</v>
      </c>
      <c r="B10" s="5">
        <v>11</v>
      </c>
      <c r="C10" s="5">
        <f>SUM(D10:E10)</f>
        <v>4625</v>
      </c>
      <c r="D10" s="5">
        <v>3124</v>
      </c>
      <c r="E10" s="5">
        <v>1501</v>
      </c>
    </row>
    <row r="11" spans="1:12" ht="17.100000000000001" customHeight="1" x14ac:dyDescent="0.15">
      <c r="A11" s="2" t="s">
        <v>240</v>
      </c>
      <c r="B11" s="1">
        <v>11</v>
      </c>
      <c r="C11" s="5">
        <f>SUM(D11:E11)</f>
        <v>4548</v>
      </c>
      <c r="D11" s="5">
        <v>3118</v>
      </c>
      <c r="E11" s="5">
        <v>1430</v>
      </c>
    </row>
    <row r="12" spans="1:12" ht="17.100000000000001" customHeight="1" x14ac:dyDescent="0.15">
      <c r="A12" s="2" t="s">
        <v>241</v>
      </c>
      <c r="B12" s="1">
        <v>11</v>
      </c>
      <c r="C12" s="5">
        <f>SUM(D12:E12)</f>
        <v>4452</v>
      </c>
      <c r="D12" s="5">
        <v>3048</v>
      </c>
      <c r="E12" s="5">
        <v>1404</v>
      </c>
    </row>
    <row r="13" spans="1:12" ht="17.100000000000001" customHeight="1" x14ac:dyDescent="0.15">
      <c r="A13" s="2" t="s">
        <v>242</v>
      </c>
      <c r="B13" s="1">
        <v>11</v>
      </c>
      <c r="C13" s="5">
        <f>SUM(D13:E13)</f>
        <v>4319</v>
      </c>
      <c r="D13" s="5">
        <v>2984</v>
      </c>
      <c r="E13" s="5">
        <v>1335</v>
      </c>
    </row>
    <row r="14" spans="1:12" ht="17.100000000000001" customHeight="1" x14ac:dyDescent="0.15">
      <c r="A14" s="2" t="s">
        <v>131</v>
      </c>
      <c r="B14" s="11">
        <v>11</v>
      </c>
      <c r="C14" s="11">
        <v>4084</v>
      </c>
      <c r="D14" s="11">
        <v>2824</v>
      </c>
      <c r="E14" s="11">
        <v>1260</v>
      </c>
    </row>
    <row r="15" spans="1:12" ht="17.100000000000001" customHeight="1" x14ac:dyDescent="0.15">
      <c r="A15" s="2" t="s">
        <v>132</v>
      </c>
      <c r="B15" s="244" t="s">
        <v>135</v>
      </c>
      <c r="C15" s="245"/>
      <c r="D15" s="245"/>
      <c r="E15" s="246"/>
    </row>
    <row r="16" spans="1:12" ht="17.100000000000001" customHeight="1" x14ac:dyDescent="0.15">
      <c r="A16" s="9" t="s">
        <v>200</v>
      </c>
    </row>
    <row r="17" customFormat="1" ht="16.5" customHeight="1" x14ac:dyDescent="0.15"/>
    <row r="18" customFormat="1" ht="16.5" customHeight="1" x14ac:dyDescent="0.15"/>
    <row r="19" customFormat="1" ht="16.5" customHeight="1" x14ac:dyDescent="0.15"/>
    <row r="20" customFormat="1" ht="16.5" customHeight="1" x14ac:dyDescent="0.15"/>
    <row r="21" customFormat="1" ht="16.5" customHeight="1" x14ac:dyDescent="0.15"/>
    <row r="22" customFormat="1" ht="16.5" customHeight="1" x14ac:dyDescent="0.15"/>
    <row r="23" customFormat="1" ht="16.5" customHeight="1" x14ac:dyDescent="0.15"/>
    <row r="24" customFormat="1" ht="16.5" customHeight="1" x14ac:dyDescent="0.15"/>
    <row r="25" customFormat="1" ht="16.5" customHeight="1" x14ac:dyDescent="0.15"/>
    <row r="26" customFormat="1" ht="16.5" customHeight="1" x14ac:dyDescent="0.15"/>
    <row r="27" customFormat="1" ht="16.5" customHeight="1" x14ac:dyDescent="0.15"/>
    <row r="28" customFormat="1" ht="16.5" customHeight="1" x14ac:dyDescent="0.15"/>
    <row r="29" customFormat="1" ht="16.5" customHeight="1" x14ac:dyDescent="0.15"/>
    <row r="30" customFormat="1" ht="16.5" customHeight="1" x14ac:dyDescent="0.15"/>
    <row r="31" customFormat="1" ht="16.5" customHeight="1" x14ac:dyDescent="0.15"/>
    <row r="32" customFormat="1" ht="16.5" customHeight="1" x14ac:dyDescent="0.15"/>
    <row r="33" customFormat="1" ht="16.5" customHeight="1" x14ac:dyDescent="0.15"/>
    <row r="34" customFormat="1" ht="16.5" customHeight="1" x14ac:dyDescent="0.15"/>
    <row r="35" customFormat="1" ht="16.5" customHeight="1" x14ac:dyDescent="0.15"/>
    <row r="36" customFormat="1" ht="16.5" customHeight="1" x14ac:dyDescent="0.15"/>
    <row r="37" customFormat="1" ht="16.5" customHeight="1" x14ac:dyDescent="0.15"/>
  </sheetData>
  <mergeCells count="1">
    <mergeCell ref="B15:E15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D0543-BB6C-4372-B1F4-FD96C1CA890B}">
  <dimension ref="A1:T154"/>
  <sheetViews>
    <sheetView view="pageBreakPreview" zoomScaleNormal="80" zoomScaleSheetLayoutView="100" workbookViewId="0"/>
  </sheetViews>
  <sheetFormatPr defaultRowHeight="13.5" x14ac:dyDescent="0.15"/>
  <cols>
    <col min="1" max="2" width="5.75" customWidth="1"/>
    <col min="3" max="3" width="15.125" customWidth="1"/>
    <col min="4" max="4" width="4.5" customWidth="1"/>
  </cols>
  <sheetData>
    <row r="1" spans="1:20" s="113" customFormat="1" ht="22.5" customHeight="1" x14ac:dyDescent="0.2">
      <c r="A1" s="111" t="s">
        <v>95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0" s="68" customForma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</row>
    <row r="3" spans="1:20" s="68" customFormat="1" ht="21" customHeight="1" x14ac:dyDescent="0.15">
      <c r="A3" s="250" t="s">
        <v>119</v>
      </c>
      <c r="B3" s="251"/>
      <c r="C3" s="254" t="s">
        <v>69</v>
      </c>
      <c r="D3" s="255"/>
      <c r="E3" s="260" t="s">
        <v>70</v>
      </c>
      <c r="F3" s="262" t="s">
        <v>87</v>
      </c>
      <c r="G3" s="237" t="s">
        <v>71</v>
      </c>
      <c r="H3" s="237"/>
      <c r="I3" s="237"/>
      <c r="J3" s="237" t="s">
        <v>72</v>
      </c>
      <c r="K3" s="237"/>
      <c r="L3" s="237"/>
      <c r="M3" s="237" t="s">
        <v>73</v>
      </c>
      <c r="N3" s="237"/>
      <c r="O3" s="237"/>
      <c r="P3" s="237" t="s">
        <v>74</v>
      </c>
      <c r="Q3" s="237"/>
      <c r="R3" s="237"/>
      <c r="S3" s="237"/>
      <c r="T3" s="258" t="s">
        <v>120</v>
      </c>
    </row>
    <row r="4" spans="1:20" s="68" customFormat="1" ht="21" customHeight="1" x14ac:dyDescent="0.15">
      <c r="A4" s="252"/>
      <c r="B4" s="253"/>
      <c r="C4" s="256"/>
      <c r="D4" s="257"/>
      <c r="E4" s="261"/>
      <c r="F4" s="263"/>
      <c r="G4" s="74" t="s">
        <v>56</v>
      </c>
      <c r="H4" s="74" t="s">
        <v>57</v>
      </c>
      <c r="I4" s="74" t="s">
        <v>58</v>
      </c>
      <c r="J4" s="74" t="s">
        <v>56</v>
      </c>
      <c r="K4" s="74" t="s">
        <v>57</v>
      </c>
      <c r="L4" s="74" t="s">
        <v>58</v>
      </c>
      <c r="M4" s="74" t="s">
        <v>56</v>
      </c>
      <c r="N4" s="74" t="s">
        <v>57</v>
      </c>
      <c r="O4" s="74" t="s">
        <v>58</v>
      </c>
      <c r="P4" s="115" t="s">
        <v>75</v>
      </c>
      <c r="Q4" s="115" t="s">
        <v>76</v>
      </c>
      <c r="R4" s="115" t="s">
        <v>77</v>
      </c>
      <c r="S4" s="116" t="s">
        <v>78</v>
      </c>
      <c r="T4" s="259"/>
    </row>
    <row r="5" spans="1:20" s="68" customFormat="1" ht="18.75" customHeight="1" x14ac:dyDescent="0.15">
      <c r="A5" s="273" t="s">
        <v>121</v>
      </c>
      <c r="B5" s="276" t="s">
        <v>122</v>
      </c>
      <c r="C5" s="117">
        <v>35358</v>
      </c>
      <c r="D5" s="118" t="s">
        <v>123</v>
      </c>
      <c r="E5" s="119">
        <v>1</v>
      </c>
      <c r="F5" s="119">
        <v>3</v>
      </c>
      <c r="G5" s="120">
        <v>43130</v>
      </c>
      <c r="H5" s="120">
        <v>21352</v>
      </c>
      <c r="I5" s="120">
        <v>21788</v>
      </c>
      <c r="J5" s="120">
        <v>27242</v>
      </c>
      <c r="K5" s="120">
        <v>13285</v>
      </c>
      <c r="L5" s="120">
        <v>13957</v>
      </c>
      <c r="M5" s="121">
        <v>63.15</v>
      </c>
      <c r="N5" s="121">
        <v>62.22</v>
      </c>
      <c r="O5" s="121">
        <v>64.06</v>
      </c>
      <c r="P5" s="120">
        <v>27242</v>
      </c>
      <c r="Q5" s="120">
        <v>26260</v>
      </c>
      <c r="R5" s="120">
        <v>982</v>
      </c>
      <c r="S5" s="122">
        <v>3.6</v>
      </c>
      <c r="T5" s="123">
        <v>9.375E-2</v>
      </c>
    </row>
    <row r="6" spans="1:20" s="68" customFormat="1" ht="18.75" customHeight="1" x14ac:dyDescent="0.15">
      <c r="A6" s="274"/>
      <c r="B6" s="277"/>
      <c r="C6" s="117">
        <v>36702</v>
      </c>
      <c r="D6" s="118" t="s">
        <v>123</v>
      </c>
      <c r="E6" s="119">
        <v>1</v>
      </c>
      <c r="F6" s="119">
        <v>3</v>
      </c>
      <c r="G6" s="120">
        <v>45433</v>
      </c>
      <c r="H6" s="120">
        <v>22529</v>
      </c>
      <c r="I6" s="120">
        <v>22904</v>
      </c>
      <c r="J6" s="120">
        <v>30562</v>
      </c>
      <c r="K6" s="120">
        <v>14939</v>
      </c>
      <c r="L6" s="120">
        <v>15623</v>
      </c>
      <c r="M6" s="121">
        <v>67.27</v>
      </c>
      <c r="N6" s="121">
        <v>66.31</v>
      </c>
      <c r="O6" s="121">
        <v>68.209999999999994</v>
      </c>
      <c r="P6" s="120">
        <v>30561</v>
      </c>
      <c r="Q6" s="120">
        <v>29731</v>
      </c>
      <c r="R6" s="120">
        <v>830</v>
      </c>
      <c r="S6" s="122">
        <v>2.72</v>
      </c>
      <c r="T6" s="124">
        <v>0.10833333333333334</v>
      </c>
    </row>
    <row r="7" spans="1:20" s="68" customFormat="1" ht="18.75" customHeight="1" x14ac:dyDescent="0.15">
      <c r="A7" s="274"/>
      <c r="B7" s="277"/>
      <c r="C7" s="125">
        <v>37934</v>
      </c>
      <c r="D7" s="118" t="s">
        <v>123</v>
      </c>
      <c r="E7" s="119">
        <v>1</v>
      </c>
      <c r="F7" s="119">
        <v>3</v>
      </c>
      <c r="G7" s="120">
        <v>47522</v>
      </c>
      <c r="H7" s="120">
        <v>23692</v>
      </c>
      <c r="I7" s="120">
        <v>23830</v>
      </c>
      <c r="J7" s="120">
        <v>29732</v>
      </c>
      <c r="K7" s="120">
        <v>14730</v>
      </c>
      <c r="L7" s="120">
        <v>15002</v>
      </c>
      <c r="M7" s="121">
        <v>62.56</v>
      </c>
      <c r="N7" s="121">
        <v>62.17</v>
      </c>
      <c r="O7" s="121">
        <v>62.95</v>
      </c>
      <c r="P7" s="120">
        <v>29731</v>
      </c>
      <c r="Q7" s="120">
        <v>29033</v>
      </c>
      <c r="R7" s="120">
        <v>698</v>
      </c>
      <c r="S7" s="122">
        <v>2.35</v>
      </c>
      <c r="T7" s="124">
        <v>7.6388888888888895E-2</v>
      </c>
    </row>
    <row r="8" spans="1:20" s="68" customFormat="1" ht="18.75" customHeight="1" x14ac:dyDescent="0.15">
      <c r="A8" s="274"/>
      <c r="B8" s="277"/>
      <c r="C8" s="125">
        <v>38606</v>
      </c>
      <c r="D8" s="118" t="s">
        <v>123</v>
      </c>
      <c r="E8" s="119">
        <v>1</v>
      </c>
      <c r="F8" s="119">
        <v>3</v>
      </c>
      <c r="G8" s="120">
        <v>63460</v>
      </c>
      <c r="H8" s="120">
        <v>31677</v>
      </c>
      <c r="I8" s="120">
        <v>31783</v>
      </c>
      <c r="J8" s="120">
        <v>43627</v>
      </c>
      <c r="K8" s="120">
        <v>21530</v>
      </c>
      <c r="L8" s="120">
        <v>22097</v>
      </c>
      <c r="M8" s="121">
        <v>68.75</v>
      </c>
      <c r="N8" s="121">
        <v>67.97</v>
      </c>
      <c r="O8" s="121">
        <v>69.52</v>
      </c>
      <c r="P8" s="120">
        <v>43627</v>
      </c>
      <c r="Q8" s="120">
        <v>42564</v>
      </c>
      <c r="R8" s="120">
        <v>1063</v>
      </c>
      <c r="S8" s="122">
        <v>2.44</v>
      </c>
      <c r="T8" s="124">
        <v>0.12847222222222224</v>
      </c>
    </row>
    <row r="9" spans="1:20" s="68" customFormat="1" ht="18.75" customHeight="1" x14ac:dyDescent="0.15">
      <c r="A9" s="274"/>
      <c r="B9" s="277"/>
      <c r="C9" s="125">
        <v>40055</v>
      </c>
      <c r="D9" s="118" t="s">
        <v>123</v>
      </c>
      <c r="E9" s="119">
        <v>1</v>
      </c>
      <c r="F9" s="119">
        <v>3</v>
      </c>
      <c r="G9" s="120">
        <v>66264</v>
      </c>
      <c r="H9" s="120">
        <v>33323</v>
      </c>
      <c r="I9" s="120">
        <v>32941</v>
      </c>
      <c r="J9" s="120">
        <v>47752</v>
      </c>
      <c r="K9" s="120">
        <v>24058</v>
      </c>
      <c r="L9" s="120">
        <v>23694</v>
      </c>
      <c r="M9" s="121">
        <v>72.06</v>
      </c>
      <c r="N9" s="121">
        <v>72.2</v>
      </c>
      <c r="O9" s="121">
        <v>71.930000000000007</v>
      </c>
      <c r="P9" s="120">
        <v>47751</v>
      </c>
      <c r="Q9" s="120">
        <v>46796</v>
      </c>
      <c r="R9" s="120">
        <v>955</v>
      </c>
      <c r="S9" s="126">
        <v>2</v>
      </c>
      <c r="T9" s="124">
        <v>0.10416666666666667</v>
      </c>
    </row>
    <row r="10" spans="1:20" s="68" customFormat="1" ht="18.75" customHeight="1" x14ac:dyDescent="0.15">
      <c r="A10" s="274"/>
      <c r="B10" s="277"/>
      <c r="C10" s="125">
        <v>41259</v>
      </c>
      <c r="D10" s="118" t="s">
        <v>123</v>
      </c>
      <c r="E10" s="127">
        <v>1</v>
      </c>
      <c r="F10" s="127">
        <v>4</v>
      </c>
      <c r="G10" s="128">
        <f>SUM(H10:I10)</f>
        <v>66792</v>
      </c>
      <c r="H10" s="128">
        <v>33486</v>
      </c>
      <c r="I10" s="128">
        <v>33306</v>
      </c>
      <c r="J10" s="128">
        <f>SUM(K10:L10)</f>
        <v>42263</v>
      </c>
      <c r="K10" s="128">
        <v>21426</v>
      </c>
      <c r="L10" s="128">
        <v>20837</v>
      </c>
      <c r="M10" s="129">
        <v>63.28</v>
      </c>
      <c r="N10" s="129">
        <v>63.98</v>
      </c>
      <c r="O10" s="129">
        <v>62.56</v>
      </c>
      <c r="P10" s="128">
        <f>SUM(Q10:R10)</f>
        <v>42262</v>
      </c>
      <c r="Q10" s="128">
        <v>40838</v>
      </c>
      <c r="R10" s="128">
        <v>1424</v>
      </c>
      <c r="S10" s="130">
        <v>3.37</v>
      </c>
      <c r="T10" s="131">
        <v>0.10416666666666667</v>
      </c>
    </row>
    <row r="11" spans="1:20" s="68" customFormat="1" ht="18.75" customHeight="1" x14ac:dyDescent="0.15">
      <c r="A11" s="274"/>
      <c r="B11" s="277"/>
      <c r="C11" s="125">
        <v>41987</v>
      </c>
      <c r="D11" s="118" t="s">
        <v>123</v>
      </c>
      <c r="E11" s="127">
        <v>1</v>
      </c>
      <c r="F11" s="127">
        <v>3</v>
      </c>
      <c r="G11" s="128">
        <v>67232</v>
      </c>
      <c r="H11" s="128">
        <v>33675</v>
      </c>
      <c r="I11" s="128">
        <v>33557</v>
      </c>
      <c r="J11" s="128">
        <v>37809</v>
      </c>
      <c r="K11" s="128">
        <v>19322</v>
      </c>
      <c r="L11" s="128">
        <v>18487</v>
      </c>
      <c r="M11" s="129">
        <v>56.24</v>
      </c>
      <c r="N11" s="129">
        <v>57.38</v>
      </c>
      <c r="O11" s="129">
        <v>55.09</v>
      </c>
      <c r="P11" s="128">
        <v>37807</v>
      </c>
      <c r="Q11" s="128">
        <v>36537</v>
      </c>
      <c r="R11" s="128">
        <v>1270</v>
      </c>
      <c r="S11" s="130">
        <v>3.36</v>
      </c>
      <c r="T11" s="131">
        <v>9.0277777777777776E-2</v>
      </c>
    </row>
    <row r="12" spans="1:20" s="68" customFormat="1" ht="18.75" customHeight="1" x14ac:dyDescent="0.15">
      <c r="A12" s="274"/>
      <c r="B12" s="277"/>
      <c r="C12" s="125">
        <v>43030</v>
      </c>
      <c r="D12" s="118" t="s">
        <v>138</v>
      </c>
      <c r="E12" s="127">
        <v>1</v>
      </c>
      <c r="F12" s="127">
        <v>3</v>
      </c>
      <c r="G12" s="128">
        <v>68867</v>
      </c>
      <c r="H12" s="128">
        <v>34655</v>
      </c>
      <c r="I12" s="128">
        <v>34212</v>
      </c>
      <c r="J12" s="128">
        <v>39406</v>
      </c>
      <c r="K12" s="128">
        <v>19937</v>
      </c>
      <c r="L12" s="128">
        <v>19469</v>
      </c>
      <c r="M12" s="129">
        <v>57.22</v>
      </c>
      <c r="N12" s="129">
        <v>57.53</v>
      </c>
      <c r="O12" s="129">
        <v>56.91</v>
      </c>
      <c r="P12" s="128">
        <v>39406</v>
      </c>
      <c r="Q12" s="128">
        <v>38647</v>
      </c>
      <c r="R12" s="128">
        <v>759</v>
      </c>
      <c r="S12" s="130">
        <v>1.93</v>
      </c>
      <c r="T12" s="131">
        <v>8.6805555555555566E-2</v>
      </c>
    </row>
    <row r="13" spans="1:20" s="68" customFormat="1" ht="18.75" customHeight="1" x14ac:dyDescent="0.15">
      <c r="A13" s="274"/>
      <c r="B13" s="277"/>
      <c r="C13" s="117">
        <v>44500</v>
      </c>
      <c r="D13" s="118" t="s">
        <v>123</v>
      </c>
      <c r="E13" s="127">
        <v>1</v>
      </c>
      <c r="F13" s="127">
        <v>2</v>
      </c>
      <c r="G13" s="128">
        <v>69025</v>
      </c>
      <c r="H13" s="128">
        <v>34771</v>
      </c>
      <c r="I13" s="128">
        <v>34254</v>
      </c>
      <c r="J13" s="128">
        <v>38073</v>
      </c>
      <c r="K13" s="128">
        <v>19369</v>
      </c>
      <c r="L13" s="128">
        <v>18704</v>
      </c>
      <c r="M13" s="129">
        <v>55.16</v>
      </c>
      <c r="N13" s="129">
        <v>55.7</v>
      </c>
      <c r="O13" s="129">
        <v>54.6</v>
      </c>
      <c r="P13" s="128">
        <v>38073</v>
      </c>
      <c r="Q13" s="128">
        <v>37503</v>
      </c>
      <c r="R13" s="128">
        <v>570</v>
      </c>
      <c r="S13" s="130">
        <v>1.5</v>
      </c>
      <c r="T13" s="131">
        <v>6.25E-2</v>
      </c>
    </row>
    <row r="14" spans="1:20" s="68" customFormat="1" ht="18.75" customHeight="1" x14ac:dyDescent="0.15">
      <c r="A14" s="274"/>
      <c r="B14" s="277"/>
      <c r="C14" s="132">
        <v>45592</v>
      </c>
      <c r="D14" s="133" t="s">
        <v>123</v>
      </c>
      <c r="E14" s="134">
        <v>1</v>
      </c>
      <c r="F14" s="134">
        <v>5</v>
      </c>
      <c r="G14" s="135">
        <v>68602</v>
      </c>
      <c r="H14" s="135">
        <v>34596</v>
      </c>
      <c r="I14" s="135">
        <v>34006</v>
      </c>
      <c r="J14" s="135">
        <v>38529</v>
      </c>
      <c r="K14" s="135">
        <v>19694</v>
      </c>
      <c r="L14" s="135">
        <v>18835</v>
      </c>
      <c r="M14" s="136">
        <v>56.16</v>
      </c>
      <c r="N14" s="136">
        <v>56.93</v>
      </c>
      <c r="O14" s="136">
        <v>55.39</v>
      </c>
      <c r="P14" s="135">
        <v>38534</v>
      </c>
      <c r="Q14" s="135">
        <v>37733</v>
      </c>
      <c r="R14" s="135">
        <v>801</v>
      </c>
      <c r="S14" s="137">
        <v>2.08</v>
      </c>
      <c r="T14" s="138">
        <v>8.3333333333333329E-2</v>
      </c>
    </row>
    <row r="15" spans="1:20" s="68" customFormat="1" ht="18.75" customHeight="1" x14ac:dyDescent="0.15">
      <c r="A15" s="275"/>
      <c r="B15" s="278"/>
      <c r="C15" s="132">
        <v>46061</v>
      </c>
      <c r="D15" s="133" t="s">
        <v>123</v>
      </c>
      <c r="E15" s="134">
        <v>1</v>
      </c>
      <c r="F15" s="134">
        <v>4</v>
      </c>
      <c r="G15" s="135">
        <v>68347</v>
      </c>
      <c r="H15" s="135">
        <v>34615</v>
      </c>
      <c r="I15" s="135">
        <v>33732</v>
      </c>
      <c r="J15" s="135">
        <v>41111</v>
      </c>
      <c r="K15" s="135">
        <v>21086</v>
      </c>
      <c r="L15" s="135">
        <v>20025</v>
      </c>
      <c r="M15" s="139">
        <v>60.150408942601722</v>
      </c>
      <c r="N15" s="139">
        <v>60.915787953199484</v>
      </c>
      <c r="O15" s="139">
        <v>59.364994663820703</v>
      </c>
      <c r="P15" s="135">
        <v>41111</v>
      </c>
      <c r="Q15" s="135">
        <v>40323</v>
      </c>
      <c r="R15" s="135">
        <v>788</v>
      </c>
      <c r="S15" s="137">
        <v>1.92</v>
      </c>
      <c r="T15" s="138">
        <v>8.3333333333333329E-2</v>
      </c>
    </row>
    <row r="16" spans="1:20" s="68" customFormat="1" ht="18.75" customHeight="1" x14ac:dyDescent="0.15">
      <c r="A16" s="279" t="s">
        <v>121</v>
      </c>
      <c r="B16" s="282" t="s">
        <v>124</v>
      </c>
      <c r="C16" s="117">
        <v>35358</v>
      </c>
      <c r="D16" s="118" t="s">
        <v>123</v>
      </c>
      <c r="E16" s="119">
        <v>23</v>
      </c>
      <c r="F16" s="119">
        <v>78</v>
      </c>
      <c r="G16" s="120">
        <v>43140</v>
      </c>
      <c r="H16" s="120">
        <v>21352</v>
      </c>
      <c r="I16" s="120">
        <v>21788</v>
      </c>
      <c r="J16" s="120">
        <v>27234</v>
      </c>
      <c r="K16" s="120">
        <v>13284</v>
      </c>
      <c r="L16" s="120">
        <v>13950</v>
      </c>
      <c r="M16" s="121">
        <v>63.13</v>
      </c>
      <c r="N16" s="121">
        <v>62.21</v>
      </c>
      <c r="O16" s="121">
        <v>64.03</v>
      </c>
      <c r="P16" s="120">
        <v>27234</v>
      </c>
      <c r="Q16" s="120">
        <v>25896</v>
      </c>
      <c r="R16" s="120">
        <v>1338</v>
      </c>
      <c r="S16" s="122">
        <v>4.91</v>
      </c>
      <c r="T16" s="124">
        <v>0.19444444444444445</v>
      </c>
    </row>
    <row r="17" spans="1:20" s="68" customFormat="1" ht="18.75" customHeight="1" x14ac:dyDescent="0.15">
      <c r="A17" s="280"/>
      <c r="B17" s="283"/>
      <c r="C17" s="117">
        <v>36702</v>
      </c>
      <c r="D17" s="118" t="s">
        <v>123</v>
      </c>
      <c r="E17" s="119">
        <v>21</v>
      </c>
      <c r="F17" s="119">
        <v>93</v>
      </c>
      <c r="G17" s="120">
        <v>45459</v>
      </c>
      <c r="H17" s="120">
        <v>22547</v>
      </c>
      <c r="I17" s="120">
        <v>22912</v>
      </c>
      <c r="J17" s="120">
        <v>30569</v>
      </c>
      <c r="K17" s="120">
        <v>14945</v>
      </c>
      <c r="L17" s="120">
        <v>15624</v>
      </c>
      <c r="M17" s="121">
        <v>67.25</v>
      </c>
      <c r="N17" s="121">
        <v>66.28</v>
      </c>
      <c r="O17" s="121">
        <v>68.19</v>
      </c>
      <c r="P17" s="120">
        <v>30564</v>
      </c>
      <c r="Q17" s="120">
        <v>29181</v>
      </c>
      <c r="R17" s="120">
        <v>1383</v>
      </c>
      <c r="S17" s="122">
        <v>4.5199999999999996</v>
      </c>
      <c r="T17" s="124">
        <v>0.16805555555555554</v>
      </c>
    </row>
    <row r="18" spans="1:20" s="68" customFormat="1" ht="18.75" customHeight="1" x14ac:dyDescent="0.15">
      <c r="A18" s="280"/>
      <c r="B18" s="283"/>
      <c r="C18" s="117">
        <v>37934</v>
      </c>
      <c r="D18" s="118" t="s">
        <v>123</v>
      </c>
      <c r="E18" s="119">
        <v>21</v>
      </c>
      <c r="F18" s="119">
        <v>75</v>
      </c>
      <c r="G18" s="120">
        <v>47568</v>
      </c>
      <c r="H18" s="120">
        <v>23719</v>
      </c>
      <c r="I18" s="120">
        <v>23849</v>
      </c>
      <c r="J18" s="120">
        <v>29738</v>
      </c>
      <c r="K18" s="120">
        <v>14735</v>
      </c>
      <c r="L18" s="120">
        <v>15003</v>
      </c>
      <c r="M18" s="121">
        <v>62.52</v>
      </c>
      <c r="N18" s="121">
        <v>62.12</v>
      </c>
      <c r="O18" s="121">
        <v>62.91</v>
      </c>
      <c r="P18" s="120">
        <v>29719</v>
      </c>
      <c r="Q18" s="120">
        <v>28798</v>
      </c>
      <c r="R18" s="120">
        <v>921</v>
      </c>
      <c r="S18" s="122">
        <v>3.1</v>
      </c>
      <c r="T18" s="124">
        <v>0.1388888888888889</v>
      </c>
    </row>
    <row r="19" spans="1:20" s="68" customFormat="1" ht="18.75" customHeight="1" x14ac:dyDescent="0.15">
      <c r="A19" s="280"/>
      <c r="B19" s="283"/>
      <c r="C19" s="117">
        <v>38606</v>
      </c>
      <c r="D19" s="118" t="s">
        <v>123</v>
      </c>
      <c r="E19" s="119">
        <v>21</v>
      </c>
      <c r="F19" s="119">
        <v>80</v>
      </c>
      <c r="G19" s="120">
        <v>63520</v>
      </c>
      <c r="H19" s="120">
        <v>31716</v>
      </c>
      <c r="I19" s="120">
        <v>31804</v>
      </c>
      <c r="J19" s="120">
        <v>43638</v>
      </c>
      <c r="K19" s="120">
        <v>21539</v>
      </c>
      <c r="L19" s="120">
        <v>22099</v>
      </c>
      <c r="M19" s="121">
        <v>68.7</v>
      </c>
      <c r="N19" s="121">
        <v>67.91</v>
      </c>
      <c r="O19" s="121">
        <v>69.48</v>
      </c>
      <c r="P19" s="120">
        <v>43636</v>
      </c>
      <c r="Q19" s="120">
        <v>42734</v>
      </c>
      <c r="R19" s="120">
        <v>902</v>
      </c>
      <c r="S19" s="122">
        <v>2.0699999999999998</v>
      </c>
      <c r="T19" s="124">
        <v>0.20833333333333334</v>
      </c>
    </row>
    <row r="20" spans="1:20" s="68" customFormat="1" ht="18.75" customHeight="1" x14ac:dyDescent="0.15">
      <c r="A20" s="280"/>
      <c r="B20" s="283"/>
      <c r="C20" s="117">
        <v>40055</v>
      </c>
      <c r="D20" s="118" t="s">
        <v>123</v>
      </c>
      <c r="E20" s="119">
        <v>21</v>
      </c>
      <c r="F20" s="119">
        <v>93</v>
      </c>
      <c r="G20" s="120">
        <v>66264</v>
      </c>
      <c r="H20" s="120">
        <v>33323</v>
      </c>
      <c r="I20" s="120">
        <v>32941</v>
      </c>
      <c r="J20" s="120">
        <v>47750</v>
      </c>
      <c r="K20" s="120">
        <v>24057</v>
      </c>
      <c r="L20" s="120">
        <v>23693</v>
      </c>
      <c r="M20" s="121">
        <v>72.06</v>
      </c>
      <c r="N20" s="121">
        <v>72.19</v>
      </c>
      <c r="O20" s="121">
        <v>71.930000000000007</v>
      </c>
      <c r="P20" s="120">
        <v>47750</v>
      </c>
      <c r="Q20" s="120">
        <v>46071</v>
      </c>
      <c r="R20" s="120">
        <v>1049</v>
      </c>
      <c r="S20" s="122">
        <v>2.2000000000000002</v>
      </c>
      <c r="T20" s="124">
        <v>0.1875</v>
      </c>
    </row>
    <row r="21" spans="1:20" s="68" customFormat="1" ht="18.75" customHeight="1" x14ac:dyDescent="0.15">
      <c r="A21" s="280"/>
      <c r="B21" s="283"/>
      <c r="C21" s="117">
        <v>41259</v>
      </c>
      <c r="D21" s="118" t="s">
        <v>123</v>
      </c>
      <c r="E21" s="127">
        <v>21</v>
      </c>
      <c r="F21" s="127">
        <v>123</v>
      </c>
      <c r="G21" s="128">
        <f>SUM(H21:I21)</f>
        <v>66792</v>
      </c>
      <c r="H21" s="128">
        <v>33486</v>
      </c>
      <c r="I21" s="128">
        <v>33306</v>
      </c>
      <c r="J21" s="128">
        <f>SUM(K21:L21)</f>
        <v>42251</v>
      </c>
      <c r="K21" s="128">
        <v>21419</v>
      </c>
      <c r="L21" s="128">
        <v>20832</v>
      </c>
      <c r="M21" s="129">
        <v>63.26</v>
      </c>
      <c r="N21" s="129">
        <v>63.96</v>
      </c>
      <c r="O21" s="129">
        <v>62.55</v>
      </c>
      <c r="P21" s="128">
        <f>SUM(Q21:S21)</f>
        <v>42252.18</v>
      </c>
      <c r="Q21" s="128">
        <v>41328</v>
      </c>
      <c r="R21" s="128">
        <v>922</v>
      </c>
      <c r="S21" s="130">
        <v>2.1800000000000002</v>
      </c>
      <c r="T21" s="131">
        <v>0.16666666666666666</v>
      </c>
    </row>
    <row r="22" spans="1:20" s="68" customFormat="1" ht="18.75" customHeight="1" x14ac:dyDescent="0.15">
      <c r="A22" s="280"/>
      <c r="B22" s="283"/>
      <c r="C22" s="117">
        <v>41987</v>
      </c>
      <c r="D22" s="118" t="s">
        <v>123</v>
      </c>
      <c r="E22" s="127">
        <v>21</v>
      </c>
      <c r="F22" s="127">
        <v>95</v>
      </c>
      <c r="G22" s="128">
        <v>67232</v>
      </c>
      <c r="H22" s="128">
        <v>33675</v>
      </c>
      <c r="I22" s="128">
        <v>33557</v>
      </c>
      <c r="J22" s="128">
        <v>37806</v>
      </c>
      <c r="K22" s="128">
        <v>19321</v>
      </c>
      <c r="L22" s="128">
        <v>18485</v>
      </c>
      <c r="M22" s="129">
        <v>56.23</v>
      </c>
      <c r="N22" s="129">
        <v>57.37</v>
      </c>
      <c r="O22" s="129">
        <v>55.09</v>
      </c>
      <c r="P22" s="128">
        <v>37805</v>
      </c>
      <c r="Q22" s="128">
        <v>37045</v>
      </c>
      <c r="R22" s="128">
        <v>760</v>
      </c>
      <c r="S22" s="130">
        <v>2.0099999999999998</v>
      </c>
      <c r="T22" s="131">
        <v>0.13541666666666666</v>
      </c>
    </row>
    <row r="23" spans="1:20" s="68" customFormat="1" ht="18.75" customHeight="1" x14ac:dyDescent="0.15">
      <c r="A23" s="280"/>
      <c r="B23" s="283"/>
      <c r="C23" s="117">
        <v>43030</v>
      </c>
      <c r="D23" s="118" t="s">
        <v>138</v>
      </c>
      <c r="E23" s="127">
        <v>21</v>
      </c>
      <c r="F23" s="127">
        <v>84</v>
      </c>
      <c r="G23" s="128">
        <v>68867</v>
      </c>
      <c r="H23" s="128">
        <v>34655</v>
      </c>
      <c r="I23" s="128">
        <v>34212</v>
      </c>
      <c r="J23" s="128">
        <v>39407</v>
      </c>
      <c r="K23" s="128">
        <v>19935</v>
      </c>
      <c r="L23" s="128">
        <v>19472</v>
      </c>
      <c r="M23" s="129">
        <v>57.22</v>
      </c>
      <c r="N23" s="129">
        <v>57.52</v>
      </c>
      <c r="O23" s="129">
        <v>56.92</v>
      </c>
      <c r="P23" s="128">
        <v>39407</v>
      </c>
      <c r="Q23" s="128">
        <v>38443</v>
      </c>
      <c r="R23" s="128">
        <v>963</v>
      </c>
      <c r="S23" s="130">
        <v>2.44</v>
      </c>
      <c r="T23" s="131">
        <v>0.15277777777777776</v>
      </c>
    </row>
    <row r="24" spans="1:20" s="68" customFormat="1" ht="18.75" customHeight="1" x14ac:dyDescent="0.15">
      <c r="A24" s="280"/>
      <c r="B24" s="283"/>
      <c r="C24" s="117">
        <v>44500</v>
      </c>
      <c r="D24" s="118" t="s">
        <v>123</v>
      </c>
      <c r="E24" s="127">
        <v>21</v>
      </c>
      <c r="F24" s="127">
        <v>88</v>
      </c>
      <c r="G24" s="128">
        <v>69025</v>
      </c>
      <c r="H24" s="128">
        <v>34771</v>
      </c>
      <c r="I24" s="128">
        <v>34254</v>
      </c>
      <c r="J24" s="128">
        <v>38068</v>
      </c>
      <c r="K24" s="128">
        <v>19364</v>
      </c>
      <c r="L24" s="128">
        <v>18704</v>
      </c>
      <c r="M24" s="129">
        <v>55.15</v>
      </c>
      <c r="N24" s="129">
        <v>55.69</v>
      </c>
      <c r="O24" s="129">
        <v>54.6</v>
      </c>
      <c r="P24" s="128">
        <v>38068</v>
      </c>
      <c r="Q24" s="128">
        <v>37263</v>
      </c>
      <c r="R24" s="128">
        <v>805</v>
      </c>
      <c r="S24" s="130">
        <v>2.11</v>
      </c>
      <c r="T24" s="131">
        <v>0.1423611111111111</v>
      </c>
    </row>
    <row r="25" spans="1:20" s="68" customFormat="1" ht="18.75" customHeight="1" x14ac:dyDescent="0.15">
      <c r="A25" s="280"/>
      <c r="B25" s="283"/>
      <c r="C25" s="132">
        <v>45592</v>
      </c>
      <c r="D25" s="133" t="s">
        <v>123</v>
      </c>
      <c r="E25" s="134">
        <v>21</v>
      </c>
      <c r="F25" s="134">
        <v>101</v>
      </c>
      <c r="G25" s="135">
        <v>68602</v>
      </c>
      <c r="H25" s="135">
        <v>34596</v>
      </c>
      <c r="I25" s="135">
        <v>34006</v>
      </c>
      <c r="J25" s="135">
        <v>38529</v>
      </c>
      <c r="K25" s="135">
        <v>19964</v>
      </c>
      <c r="L25" s="135">
        <v>18835</v>
      </c>
      <c r="M25" s="136">
        <v>56.16</v>
      </c>
      <c r="N25" s="136">
        <v>56.93</v>
      </c>
      <c r="O25" s="136">
        <v>55.39</v>
      </c>
      <c r="P25" s="135">
        <v>38535</v>
      </c>
      <c r="Q25" s="135">
        <v>37481</v>
      </c>
      <c r="R25" s="135">
        <v>1054</v>
      </c>
      <c r="S25" s="137">
        <v>2.74</v>
      </c>
      <c r="T25" s="138">
        <v>0.16666666666666666</v>
      </c>
    </row>
    <row r="26" spans="1:20" s="68" customFormat="1" ht="18.75" customHeight="1" x14ac:dyDescent="0.15">
      <c r="A26" s="281"/>
      <c r="B26" s="284"/>
      <c r="C26" s="132">
        <v>46061</v>
      </c>
      <c r="D26" s="133" t="s">
        <v>123</v>
      </c>
      <c r="E26" s="134">
        <v>21</v>
      </c>
      <c r="F26" s="134">
        <v>109</v>
      </c>
      <c r="G26" s="135">
        <v>68347</v>
      </c>
      <c r="H26" s="135">
        <v>34615</v>
      </c>
      <c r="I26" s="135">
        <v>33732</v>
      </c>
      <c r="J26" s="135">
        <v>41107</v>
      </c>
      <c r="K26" s="135">
        <v>21082</v>
      </c>
      <c r="L26" s="135">
        <v>20025</v>
      </c>
      <c r="M26" s="139">
        <v>60.144556454562746</v>
      </c>
      <c r="N26" s="139">
        <v>60.904232269247437</v>
      </c>
      <c r="O26" s="139">
        <v>59.364994663820703</v>
      </c>
      <c r="P26" s="135">
        <v>41107</v>
      </c>
      <c r="Q26" s="135">
        <v>40599</v>
      </c>
      <c r="R26" s="135">
        <v>508</v>
      </c>
      <c r="S26" s="137">
        <v>1.24</v>
      </c>
      <c r="T26" s="138">
        <v>0.14583333333333334</v>
      </c>
    </row>
    <row r="27" spans="1:20" s="68" customFormat="1" x14ac:dyDescent="0.15">
      <c r="A27" s="68" t="s">
        <v>200</v>
      </c>
      <c r="G27" s="140"/>
      <c r="H27" s="140"/>
      <c r="I27" s="140"/>
      <c r="J27" s="140"/>
      <c r="K27" s="140"/>
      <c r="L27" s="140"/>
      <c r="M27" s="141"/>
      <c r="N27" s="141"/>
      <c r="O27" s="141"/>
      <c r="P27" s="141"/>
      <c r="Q27" s="141"/>
      <c r="R27" s="141"/>
      <c r="S27" s="141"/>
      <c r="T27" s="141"/>
    </row>
    <row r="28" spans="1:20" s="68" customFormat="1" x14ac:dyDescent="0.15">
      <c r="G28" s="140"/>
      <c r="H28" s="140"/>
      <c r="I28" s="140"/>
      <c r="J28" s="140"/>
      <c r="K28" s="140"/>
      <c r="L28" s="140"/>
      <c r="M28" s="141"/>
      <c r="N28" s="141"/>
      <c r="O28" s="141"/>
      <c r="P28" s="141"/>
      <c r="Q28" s="141"/>
      <c r="R28" s="141"/>
      <c r="S28" s="141"/>
      <c r="T28" s="141"/>
    </row>
    <row r="29" spans="1:20" s="68" customFormat="1" x14ac:dyDescent="0.15">
      <c r="G29" s="140"/>
      <c r="H29" s="140"/>
      <c r="I29" s="140"/>
      <c r="J29" s="140"/>
      <c r="K29" s="140"/>
      <c r="L29" s="140"/>
      <c r="M29" s="141"/>
      <c r="N29" s="141"/>
      <c r="O29" s="141"/>
      <c r="P29" s="141"/>
      <c r="Q29" s="141"/>
      <c r="R29" s="141"/>
      <c r="S29" s="141"/>
      <c r="T29" s="141"/>
    </row>
    <row r="30" spans="1:20" s="68" customFormat="1" x14ac:dyDescent="0.15">
      <c r="G30" s="140"/>
      <c r="H30" s="140"/>
      <c r="I30" s="140"/>
      <c r="J30" s="140"/>
      <c r="K30" s="140"/>
      <c r="L30" s="140"/>
      <c r="M30" s="141"/>
      <c r="N30" s="141"/>
      <c r="O30" s="141"/>
      <c r="P30" s="141"/>
      <c r="Q30" s="141"/>
      <c r="R30" s="141"/>
      <c r="S30" s="141"/>
      <c r="T30" s="141"/>
    </row>
    <row r="31" spans="1:20" s="68" customFormat="1" x14ac:dyDescent="0.15">
      <c r="G31" s="140"/>
      <c r="H31" s="140"/>
      <c r="I31" s="140"/>
      <c r="J31" s="140"/>
      <c r="K31" s="140"/>
      <c r="L31" s="140"/>
      <c r="M31" s="141"/>
      <c r="N31" s="141"/>
      <c r="O31" s="141"/>
      <c r="P31" s="141"/>
      <c r="Q31" s="141"/>
      <c r="R31" s="141"/>
      <c r="S31" s="141"/>
      <c r="T31" s="141"/>
    </row>
    <row r="32" spans="1:20" s="68" customFormat="1" x14ac:dyDescent="0.15">
      <c r="G32" s="140"/>
      <c r="H32" s="140"/>
      <c r="I32" s="140"/>
      <c r="J32" s="140"/>
      <c r="K32" s="140"/>
      <c r="L32" s="140"/>
      <c r="M32" s="141"/>
      <c r="N32" s="141"/>
      <c r="O32" s="141"/>
      <c r="P32" s="141"/>
      <c r="Q32" s="141"/>
      <c r="R32" s="141"/>
      <c r="S32" s="141"/>
      <c r="T32" s="141"/>
    </row>
    <row r="33" spans="1:20" s="68" customFormat="1" x14ac:dyDescent="0.15">
      <c r="G33" s="140"/>
      <c r="H33" s="140"/>
      <c r="I33" s="140"/>
      <c r="J33" s="140"/>
      <c r="K33" s="140"/>
      <c r="L33" s="140"/>
      <c r="M33" s="141"/>
      <c r="N33" s="141"/>
      <c r="O33" s="141"/>
      <c r="P33" s="141"/>
      <c r="Q33" s="141"/>
      <c r="R33" s="141"/>
      <c r="S33" s="141"/>
      <c r="T33" s="141"/>
    </row>
    <row r="34" spans="1:20" s="68" customFormat="1" x14ac:dyDescent="0.15">
      <c r="G34" s="140"/>
      <c r="H34" s="140"/>
      <c r="I34" s="140"/>
      <c r="J34" s="140"/>
      <c r="K34" s="140"/>
      <c r="L34" s="140"/>
      <c r="M34" s="141"/>
      <c r="N34" s="141"/>
      <c r="O34" s="141"/>
      <c r="P34" s="141"/>
      <c r="Q34" s="141"/>
      <c r="R34" s="141"/>
      <c r="S34" s="141"/>
      <c r="T34" s="141"/>
    </row>
    <row r="35" spans="1:20" s="68" customFormat="1" x14ac:dyDescent="0.15">
      <c r="G35" s="140"/>
      <c r="H35" s="140"/>
      <c r="I35" s="140"/>
      <c r="J35" s="140"/>
      <c r="K35" s="140"/>
      <c r="L35" s="140"/>
      <c r="M35" s="141"/>
      <c r="N35" s="141"/>
      <c r="O35" s="141"/>
      <c r="P35" s="141"/>
      <c r="Q35" s="141"/>
      <c r="R35" s="141"/>
      <c r="S35" s="141"/>
      <c r="T35" s="141"/>
    </row>
    <row r="36" spans="1:20" s="68" customFormat="1" x14ac:dyDescent="0.15">
      <c r="G36" s="140"/>
      <c r="H36" s="140"/>
      <c r="I36" s="140"/>
      <c r="J36" s="140"/>
      <c r="K36" s="140"/>
      <c r="L36" s="140"/>
      <c r="M36" s="141"/>
      <c r="N36" s="141"/>
      <c r="O36" s="141"/>
      <c r="P36" s="141"/>
      <c r="Q36" s="141"/>
      <c r="R36" s="141"/>
      <c r="S36" s="141"/>
      <c r="T36" s="141"/>
    </row>
    <row r="37" spans="1:20" s="68" customFormat="1" x14ac:dyDescent="0.15">
      <c r="G37" s="140"/>
      <c r="H37" s="140"/>
      <c r="I37" s="140"/>
      <c r="J37" s="140"/>
      <c r="K37" s="140"/>
      <c r="L37" s="140"/>
      <c r="M37" s="141"/>
      <c r="N37" s="141"/>
      <c r="O37" s="141"/>
      <c r="P37" s="141"/>
      <c r="Q37" s="141"/>
      <c r="R37" s="141"/>
      <c r="S37" s="141"/>
      <c r="T37" s="141"/>
    </row>
    <row r="38" spans="1:20" s="68" customFormat="1" x14ac:dyDescent="0.15">
      <c r="G38" s="140"/>
      <c r="H38" s="140"/>
      <c r="I38" s="140"/>
      <c r="J38" s="140"/>
      <c r="K38" s="140"/>
      <c r="L38" s="140"/>
      <c r="M38" s="141"/>
      <c r="N38" s="141"/>
      <c r="O38" s="141"/>
      <c r="P38" s="141"/>
      <c r="Q38" s="141"/>
      <c r="R38" s="141"/>
      <c r="S38" s="141"/>
      <c r="T38" s="141"/>
    </row>
    <row r="39" spans="1:20" s="68" customFormat="1" x14ac:dyDescent="0.15">
      <c r="G39" s="140"/>
      <c r="H39" s="140"/>
      <c r="I39" s="140"/>
      <c r="J39" s="140"/>
      <c r="K39" s="140"/>
      <c r="L39" s="140"/>
      <c r="M39" s="141"/>
      <c r="N39" s="141"/>
      <c r="O39" s="141"/>
      <c r="P39" s="141"/>
      <c r="Q39" s="141"/>
      <c r="R39" s="141"/>
      <c r="S39" s="141"/>
      <c r="T39" s="141"/>
    </row>
    <row r="40" spans="1:20" s="68" customFormat="1" x14ac:dyDescent="0.15">
      <c r="G40" s="140"/>
      <c r="H40" s="140"/>
      <c r="I40" s="140"/>
      <c r="J40" s="140"/>
      <c r="K40" s="140"/>
      <c r="L40" s="140"/>
      <c r="M40" s="141"/>
      <c r="N40" s="141"/>
      <c r="O40" s="141"/>
      <c r="P40" s="141"/>
      <c r="Q40" s="141"/>
      <c r="R40" s="141"/>
      <c r="S40" s="141"/>
      <c r="T40" s="141"/>
    </row>
    <row r="41" spans="1:20" s="68" customFormat="1" x14ac:dyDescent="0.15">
      <c r="G41" s="140"/>
      <c r="H41" s="140"/>
      <c r="I41" s="140"/>
      <c r="J41" s="140"/>
      <c r="K41" s="140"/>
      <c r="L41" s="140"/>
      <c r="M41" s="141"/>
      <c r="N41" s="141"/>
      <c r="O41" s="141"/>
      <c r="P41" s="141"/>
      <c r="Q41" s="141"/>
      <c r="R41" s="141"/>
      <c r="S41" s="141"/>
      <c r="T41" s="141"/>
    </row>
    <row r="42" spans="1:20" s="113" customFormat="1" ht="22.5" customHeight="1" x14ac:dyDescent="0.2">
      <c r="A42" s="111" t="s">
        <v>95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</row>
    <row r="43" spans="1:20" s="68" customFormat="1" x14ac:dyDescent="0.15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</row>
    <row r="44" spans="1:20" s="68" customFormat="1" ht="21" customHeight="1" x14ac:dyDescent="0.15">
      <c r="A44" s="250" t="s">
        <v>119</v>
      </c>
      <c r="B44" s="251"/>
      <c r="C44" s="254" t="s">
        <v>69</v>
      </c>
      <c r="D44" s="255"/>
      <c r="E44" s="260" t="s">
        <v>70</v>
      </c>
      <c r="F44" s="262" t="s">
        <v>87</v>
      </c>
      <c r="G44" s="237" t="s">
        <v>71</v>
      </c>
      <c r="H44" s="237"/>
      <c r="I44" s="237"/>
      <c r="J44" s="237" t="s">
        <v>72</v>
      </c>
      <c r="K44" s="237"/>
      <c r="L44" s="237"/>
      <c r="M44" s="237" t="s">
        <v>73</v>
      </c>
      <c r="N44" s="237"/>
      <c r="O44" s="237"/>
      <c r="P44" s="237" t="s">
        <v>74</v>
      </c>
      <c r="Q44" s="237"/>
      <c r="R44" s="237"/>
      <c r="S44" s="237"/>
      <c r="T44" s="258" t="s">
        <v>120</v>
      </c>
    </row>
    <row r="45" spans="1:20" s="68" customFormat="1" ht="21" customHeight="1" x14ac:dyDescent="0.15">
      <c r="A45" s="252"/>
      <c r="B45" s="253"/>
      <c r="C45" s="256"/>
      <c r="D45" s="257"/>
      <c r="E45" s="261"/>
      <c r="F45" s="263"/>
      <c r="G45" s="74" t="s">
        <v>56</v>
      </c>
      <c r="H45" s="74" t="s">
        <v>57</v>
      </c>
      <c r="I45" s="74" t="s">
        <v>58</v>
      </c>
      <c r="J45" s="74" t="s">
        <v>56</v>
      </c>
      <c r="K45" s="74" t="s">
        <v>57</v>
      </c>
      <c r="L45" s="74" t="s">
        <v>58</v>
      </c>
      <c r="M45" s="74" t="s">
        <v>56</v>
      </c>
      <c r="N45" s="74" t="s">
        <v>57</v>
      </c>
      <c r="O45" s="74" t="s">
        <v>58</v>
      </c>
      <c r="P45" s="115" t="s">
        <v>75</v>
      </c>
      <c r="Q45" s="115" t="s">
        <v>76</v>
      </c>
      <c r="R45" s="115" t="s">
        <v>77</v>
      </c>
      <c r="S45" s="116" t="s">
        <v>78</v>
      </c>
      <c r="T45" s="259"/>
    </row>
    <row r="46" spans="1:20" s="68" customFormat="1" ht="18.75" customHeight="1" x14ac:dyDescent="0.15">
      <c r="A46" s="288" t="s">
        <v>125</v>
      </c>
      <c r="B46" s="285" t="s">
        <v>126</v>
      </c>
      <c r="C46" s="117">
        <v>34903</v>
      </c>
      <c r="D46" s="118" t="s">
        <v>123</v>
      </c>
      <c r="E46" s="119">
        <v>2</v>
      </c>
      <c r="F46" s="119">
        <v>6</v>
      </c>
      <c r="G46" s="120">
        <v>42538</v>
      </c>
      <c r="H46" s="120">
        <v>21035</v>
      </c>
      <c r="I46" s="120">
        <v>21503</v>
      </c>
      <c r="J46" s="120">
        <v>21871</v>
      </c>
      <c r="K46" s="120">
        <v>10746</v>
      </c>
      <c r="L46" s="120">
        <v>11125</v>
      </c>
      <c r="M46" s="121">
        <v>51.42</v>
      </c>
      <c r="N46" s="121">
        <v>51.09</v>
      </c>
      <c r="O46" s="121">
        <v>51.74</v>
      </c>
      <c r="P46" s="120">
        <v>21871</v>
      </c>
      <c r="Q46" s="120">
        <v>21238</v>
      </c>
      <c r="R46" s="120">
        <v>633</v>
      </c>
      <c r="S46" s="122">
        <v>2.89</v>
      </c>
      <c r="T46" s="124">
        <v>8.6111111111111124E-2</v>
      </c>
    </row>
    <row r="47" spans="1:20" s="68" customFormat="1" ht="18.75" customHeight="1" x14ac:dyDescent="0.15">
      <c r="A47" s="289"/>
      <c r="B47" s="286"/>
      <c r="C47" s="117">
        <v>35988</v>
      </c>
      <c r="D47" s="118" t="s">
        <v>123</v>
      </c>
      <c r="E47" s="119">
        <v>2</v>
      </c>
      <c r="F47" s="119">
        <v>6</v>
      </c>
      <c r="G47" s="120">
        <v>44161</v>
      </c>
      <c r="H47" s="120">
        <v>21871</v>
      </c>
      <c r="I47" s="120">
        <v>22290</v>
      </c>
      <c r="J47" s="120">
        <v>26462</v>
      </c>
      <c r="K47" s="120">
        <v>13022</v>
      </c>
      <c r="L47" s="120">
        <v>13440</v>
      </c>
      <c r="M47" s="121">
        <v>59.92</v>
      </c>
      <c r="N47" s="121">
        <v>59.54</v>
      </c>
      <c r="O47" s="121">
        <v>60.3</v>
      </c>
      <c r="P47" s="120">
        <v>26462</v>
      </c>
      <c r="Q47" s="120">
        <v>25434</v>
      </c>
      <c r="R47" s="120">
        <v>1028</v>
      </c>
      <c r="S47" s="122">
        <v>3.88</v>
      </c>
      <c r="T47" s="124">
        <v>0.10277777777777779</v>
      </c>
    </row>
    <row r="48" spans="1:20" s="68" customFormat="1" ht="18.75" customHeight="1" x14ac:dyDescent="0.15">
      <c r="A48" s="289"/>
      <c r="B48" s="286"/>
      <c r="C48" s="142">
        <v>37101</v>
      </c>
      <c r="D48" s="118" t="s">
        <v>123</v>
      </c>
      <c r="E48" s="143">
        <v>2</v>
      </c>
      <c r="F48" s="143">
        <v>6</v>
      </c>
      <c r="G48" s="144">
        <v>46273</v>
      </c>
      <c r="H48" s="144">
        <v>23015</v>
      </c>
      <c r="I48" s="144">
        <v>23258</v>
      </c>
      <c r="J48" s="144">
        <v>31330</v>
      </c>
      <c r="K48" s="144">
        <v>15200</v>
      </c>
      <c r="L48" s="144">
        <v>16130</v>
      </c>
      <c r="M48" s="145">
        <v>67.709999999999994</v>
      </c>
      <c r="N48" s="145">
        <v>66.040000000000006</v>
      </c>
      <c r="O48" s="145">
        <v>69.349999999999994</v>
      </c>
      <c r="P48" s="144">
        <v>31329</v>
      </c>
      <c r="Q48" s="144">
        <v>29835</v>
      </c>
      <c r="R48" s="144">
        <v>1494</v>
      </c>
      <c r="S48" s="146">
        <v>4.7699999999999996</v>
      </c>
      <c r="T48" s="147">
        <v>0.23958333333333334</v>
      </c>
    </row>
    <row r="49" spans="1:20" s="68" customFormat="1" ht="18.75" customHeight="1" x14ac:dyDescent="0.15">
      <c r="A49" s="289"/>
      <c r="B49" s="286"/>
      <c r="C49" s="117">
        <v>38179</v>
      </c>
      <c r="D49" s="118" t="s">
        <v>123</v>
      </c>
      <c r="E49" s="119">
        <v>2</v>
      </c>
      <c r="F49" s="119">
        <v>5</v>
      </c>
      <c r="G49" s="120">
        <v>47815</v>
      </c>
      <c r="H49" s="120">
        <v>23873</v>
      </c>
      <c r="I49" s="120">
        <v>23942</v>
      </c>
      <c r="J49" s="120">
        <v>28738</v>
      </c>
      <c r="K49" s="120">
        <v>14283</v>
      </c>
      <c r="L49" s="120">
        <v>14455</v>
      </c>
      <c r="M49" s="121">
        <v>60.1</v>
      </c>
      <c r="N49" s="121">
        <v>59.83</v>
      </c>
      <c r="O49" s="121">
        <v>60.38</v>
      </c>
      <c r="P49" s="120">
        <v>28738</v>
      </c>
      <c r="Q49" s="120">
        <v>28048</v>
      </c>
      <c r="R49" s="120">
        <v>690</v>
      </c>
      <c r="S49" s="122">
        <v>2.4</v>
      </c>
      <c r="T49" s="124">
        <v>8.5416666666666655E-2</v>
      </c>
    </row>
    <row r="50" spans="1:20" s="68" customFormat="1" ht="18.75" customHeight="1" x14ac:dyDescent="0.15">
      <c r="A50" s="289"/>
      <c r="B50" s="286"/>
      <c r="C50" s="117">
        <v>39292</v>
      </c>
      <c r="D50" s="118" t="s">
        <v>123</v>
      </c>
      <c r="E50" s="119">
        <v>2</v>
      </c>
      <c r="F50" s="119">
        <v>5</v>
      </c>
      <c r="G50" s="120">
        <v>64857</v>
      </c>
      <c r="H50" s="120">
        <v>32570</v>
      </c>
      <c r="I50" s="120">
        <v>32287</v>
      </c>
      <c r="J50" s="120">
        <v>39423</v>
      </c>
      <c r="K50" s="120">
        <v>19825</v>
      </c>
      <c r="L50" s="120">
        <v>19598</v>
      </c>
      <c r="M50" s="121">
        <v>60.78</v>
      </c>
      <c r="N50" s="121">
        <v>90.87</v>
      </c>
      <c r="O50" s="121">
        <v>60.7</v>
      </c>
      <c r="P50" s="120">
        <v>39422</v>
      </c>
      <c r="Q50" s="120">
        <v>38381</v>
      </c>
      <c r="R50" s="120">
        <v>1041</v>
      </c>
      <c r="S50" s="122">
        <v>2.64</v>
      </c>
      <c r="T50" s="124">
        <v>0.11458333333333333</v>
      </c>
    </row>
    <row r="51" spans="1:20" s="68" customFormat="1" ht="18.75" customHeight="1" x14ac:dyDescent="0.15">
      <c r="A51" s="289"/>
      <c r="B51" s="286"/>
      <c r="C51" s="117">
        <v>40111</v>
      </c>
      <c r="D51" s="118" t="s">
        <v>123</v>
      </c>
      <c r="E51" s="119">
        <v>1</v>
      </c>
      <c r="F51" s="119">
        <v>4</v>
      </c>
      <c r="G51" s="120">
        <v>66320</v>
      </c>
      <c r="H51" s="120">
        <v>33350</v>
      </c>
      <c r="I51" s="120">
        <v>32970</v>
      </c>
      <c r="J51" s="120">
        <v>24245</v>
      </c>
      <c r="K51" s="120">
        <v>12561</v>
      </c>
      <c r="L51" s="120">
        <v>11684</v>
      </c>
      <c r="M51" s="121">
        <v>36.56</v>
      </c>
      <c r="N51" s="121">
        <v>37.659999999999997</v>
      </c>
      <c r="O51" s="121">
        <v>35.44</v>
      </c>
      <c r="P51" s="120">
        <v>24245</v>
      </c>
      <c r="Q51" s="120">
        <v>23893</v>
      </c>
      <c r="R51" s="120">
        <v>352</v>
      </c>
      <c r="S51" s="122">
        <v>1.45</v>
      </c>
      <c r="T51" s="124">
        <v>6.25E-2</v>
      </c>
    </row>
    <row r="52" spans="1:20" s="68" customFormat="1" ht="18.75" customHeight="1" x14ac:dyDescent="0.15">
      <c r="A52" s="289"/>
      <c r="B52" s="286"/>
      <c r="C52" s="117">
        <v>40370</v>
      </c>
      <c r="D52" s="118" t="s">
        <v>123</v>
      </c>
      <c r="E52" s="119">
        <v>2</v>
      </c>
      <c r="F52" s="119">
        <v>6</v>
      </c>
      <c r="G52" s="120">
        <v>66343</v>
      </c>
      <c r="H52" s="120">
        <v>33344</v>
      </c>
      <c r="I52" s="120">
        <v>32999</v>
      </c>
      <c r="J52" s="120">
        <v>39362</v>
      </c>
      <c r="K52" s="120">
        <v>19900</v>
      </c>
      <c r="L52" s="120">
        <v>19462</v>
      </c>
      <c r="M52" s="121">
        <v>59.33</v>
      </c>
      <c r="N52" s="121">
        <v>59.68</v>
      </c>
      <c r="O52" s="121">
        <v>58.98</v>
      </c>
      <c r="P52" s="120">
        <v>39362</v>
      </c>
      <c r="Q52" s="120">
        <v>38334</v>
      </c>
      <c r="R52" s="120">
        <v>1028</v>
      </c>
      <c r="S52" s="122">
        <v>2.61</v>
      </c>
      <c r="T52" s="124">
        <v>0.13541666666666666</v>
      </c>
    </row>
    <row r="53" spans="1:20" s="68" customFormat="1" ht="18.75" customHeight="1" x14ac:dyDescent="0.15">
      <c r="A53" s="289"/>
      <c r="B53" s="286"/>
      <c r="C53" s="117">
        <v>41476</v>
      </c>
      <c r="D53" s="148" t="s">
        <v>123</v>
      </c>
      <c r="E53" s="149">
        <v>2</v>
      </c>
      <c r="F53" s="149">
        <v>6</v>
      </c>
      <c r="G53" s="128">
        <f>SUM(H53:I53)</f>
        <v>66989</v>
      </c>
      <c r="H53" s="150">
        <v>33570</v>
      </c>
      <c r="I53" s="150">
        <v>33419</v>
      </c>
      <c r="J53" s="128">
        <f>SUM(K53:L53)</f>
        <v>35114</v>
      </c>
      <c r="K53" s="150">
        <v>17940</v>
      </c>
      <c r="L53" s="150">
        <v>17174</v>
      </c>
      <c r="M53" s="151">
        <v>52.42</v>
      </c>
      <c r="N53" s="151">
        <v>53.44</v>
      </c>
      <c r="O53" s="151">
        <v>51.39</v>
      </c>
      <c r="P53" s="128">
        <f>SUM(Q53:R53)</f>
        <v>35114</v>
      </c>
      <c r="Q53" s="150">
        <v>34345</v>
      </c>
      <c r="R53" s="150">
        <v>769</v>
      </c>
      <c r="S53" s="152">
        <v>2.19</v>
      </c>
      <c r="T53" s="153">
        <v>7.2916666666666671E-2</v>
      </c>
    </row>
    <row r="54" spans="1:20" s="68" customFormat="1" ht="18.75" customHeight="1" x14ac:dyDescent="0.15">
      <c r="A54" s="289"/>
      <c r="B54" s="286"/>
      <c r="C54" s="132">
        <v>42561</v>
      </c>
      <c r="D54" s="154" t="s">
        <v>123</v>
      </c>
      <c r="E54" s="155">
        <v>2</v>
      </c>
      <c r="F54" s="155">
        <v>5</v>
      </c>
      <c r="G54" s="135">
        <v>68821</v>
      </c>
      <c r="H54" s="156">
        <v>34563</v>
      </c>
      <c r="I54" s="156">
        <v>34258</v>
      </c>
      <c r="J54" s="135">
        <v>39885</v>
      </c>
      <c r="K54" s="156">
        <v>20308</v>
      </c>
      <c r="L54" s="156">
        <v>19577</v>
      </c>
      <c r="M54" s="157">
        <v>57.95</v>
      </c>
      <c r="N54" s="157">
        <v>58.76</v>
      </c>
      <c r="O54" s="157">
        <v>57.15</v>
      </c>
      <c r="P54" s="135">
        <v>39885</v>
      </c>
      <c r="Q54" s="156">
        <v>38976</v>
      </c>
      <c r="R54" s="156">
        <v>909</v>
      </c>
      <c r="S54" s="158">
        <v>2.2799999999999998</v>
      </c>
      <c r="T54" s="159">
        <v>7.9861111111111105E-2</v>
      </c>
    </row>
    <row r="55" spans="1:20" s="68" customFormat="1" ht="18.75" customHeight="1" x14ac:dyDescent="0.15">
      <c r="A55" s="289"/>
      <c r="B55" s="286"/>
      <c r="C55" s="132">
        <v>43667</v>
      </c>
      <c r="D55" s="154" t="s">
        <v>123</v>
      </c>
      <c r="E55" s="155">
        <v>2</v>
      </c>
      <c r="F55" s="155">
        <v>5</v>
      </c>
      <c r="G55" s="135">
        <v>68967</v>
      </c>
      <c r="H55" s="156">
        <v>34709</v>
      </c>
      <c r="I55" s="156">
        <v>34258</v>
      </c>
      <c r="J55" s="135">
        <v>35575</v>
      </c>
      <c r="K55" s="156">
        <v>18181</v>
      </c>
      <c r="L55" s="156">
        <v>17394</v>
      </c>
      <c r="M55" s="157">
        <v>51.58</v>
      </c>
      <c r="N55" s="157">
        <v>52.38</v>
      </c>
      <c r="O55" s="157">
        <v>50.77</v>
      </c>
      <c r="P55" s="135">
        <v>35575</v>
      </c>
      <c r="Q55" s="156">
        <v>34976</v>
      </c>
      <c r="R55" s="156">
        <v>596</v>
      </c>
      <c r="S55" s="158">
        <v>1.68</v>
      </c>
      <c r="T55" s="159">
        <v>9.375E-2</v>
      </c>
    </row>
    <row r="56" spans="1:20" s="68" customFormat="1" ht="18.75" customHeight="1" x14ac:dyDescent="0.15">
      <c r="A56" s="289"/>
      <c r="B56" s="286"/>
      <c r="C56" s="160">
        <v>44493</v>
      </c>
      <c r="D56" s="154" t="s">
        <v>123</v>
      </c>
      <c r="E56" s="155">
        <v>1</v>
      </c>
      <c r="F56" s="155">
        <v>3</v>
      </c>
      <c r="G56" s="135">
        <v>69032</v>
      </c>
      <c r="H56" s="156">
        <v>34779</v>
      </c>
      <c r="I56" s="156">
        <v>34253</v>
      </c>
      <c r="J56" s="135">
        <v>31933</v>
      </c>
      <c r="K56" s="156">
        <v>16180</v>
      </c>
      <c r="L56" s="156">
        <v>15753</v>
      </c>
      <c r="M56" s="157">
        <v>46.23</v>
      </c>
      <c r="N56" s="157">
        <v>46.49</v>
      </c>
      <c r="O56" s="157">
        <v>45.96</v>
      </c>
      <c r="P56" s="135">
        <v>31933</v>
      </c>
      <c r="Q56" s="156">
        <v>31533</v>
      </c>
      <c r="R56" s="156">
        <v>400</v>
      </c>
      <c r="S56" s="158">
        <v>1.25</v>
      </c>
      <c r="T56" s="159">
        <v>6.5972222222222224E-2</v>
      </c>
    </row>
    <row r="57" spans="1:20" s="68" customFormat="1" ht="18.75" customHeight="1" x14ac:dyDescent="0.15">
      <c r="A57" s="289"/>
      <c r="B57" s="286"/>
      <c r="C57" s="160">
        <v>44752</v>
      </c>
      <c r="D57" s="154" t="s">
        <v>123</v>
      </c>
      <c r="E57" s="155">
        <v>2</v>
      </c>
      <c r="F57" s="155">
        <v>8</v>
      </c>
      <c r="G57" s="135">
        <v>69095</v>
      </c>
      <c r="H57" s="156">
        <v>34804</v>
      </c>
      <c r="I57" s="156">
        <v>34291</v>
      </c>
      <c r="J57" s="135">
        <v>37837</v>
      </c>
      <c r="K57" s="156">
        <v>19206</v>
      </c>
      <c r="L57" s="156">
        <v>18631</v>
      </c>
      <c r="M57" s="157">
        <v>54.76</v>
      </c>
      <c r="N57" s="157">
        <v>55.18</v>
      </c>
      <c r="O57" s="157">
        <v>54.33</v>
      </c>
      <c r="P57" s="135">
        <v>37837</v>
      </c>
      <c r="Q57" s="156">
        <v>37152</v>
      </c>
      <c r="R57" s="156">
        <v>685</v>
      </c>
      <c r="S57" s="158">
        <v>1.81</v>
      </c>
      <c r="T57" s="159">
        <v>8.3333333333333329E-2</v>
      </c>
    </row>
    <row r="58" spans="1:20" s="68" customFormat="1" ht="18.75" customHeight="1" x14ac:dyDescent="0.15">
      <c r="A58" s="290"/>
      <c r="B58" s="287"/>
      <c r="C58" s="160">
        <v>45858</v>
      </c>
      <c r="D58" s="154" t="s">
        <v>123</v>
      </c>
      <c r="E58" s="155">
        <v>2</v>
      </c>
      <c r="F58" s="155">
        <v>7</v>
      </c>
      <c r="G58" s="135">
        <v>68507</v>
      </c>
      <c r="H58" s="156">
        <v>34636</v>
      </c>
      <c r="I58" s="156">
        <v>33871</v>
      </c>
      <c r="J58" s="135">
        <v>41643</v>
      </c>
      <c r="K58" s="156">
        <v>21376</v>
      </c>
      <c r="L58" s="156">
        <v>20267</v>
      </c>
      <c r="M58" s="139">
        <v>60.786488971929877</v>
      </c>
      <c r="N58" s="139">
        <v>61.716133502713944</v>
      </c>
      <c r="O58" s="139">
        <v>59.835847775383066</v>
      </c>
      <c r="P58" s="135">
        <v>41642</v>
      </c>
      <c r="Q58" s="156">
        <v>40911</v>
      </c>
      <c r="R58" s="156">
        <v>731</v>
      </c>
      <c r="S58" s="158">
        <v>1.76</v>
      </c>
      <c r="T58" s="159">
        <v>9.375E-2</v>
      </c>
    </row>
    <row r="59" spans="1:20" s="68" customFormat="1" ht="18.75" customHeight="1" x14ac:dyDescent="0.15">
      <c r="A59" s="288" t="s">
        <v>125</v>
      </c>
      <c r="B59" s="291" t="s">
        <v>124</v>
      </c>
      <c r="C59" s="161">
        <v>34903</v>
      </c>
      <c r="D59" s="162" t="s">
        <v>123</v>
      </c>
      <c r="E59" s="163">
        <v>50</v>
      </c>
      <c r="F59" s="163">
        <v>181</v>
      </c>
      <c r="G59" s="164">
        <v>42538</v>
      </c>
      <c r="H59" s="164">
        <v>21035</v>
      </c>
      <c r="I59" s="164">
        <v>21035</v>
      </c>
      <c r="J59" s="164">
        <v>21870</v>
      </c>
      <c r="K59" s="164">
        <v>10746</v>
      </c>
      <c r="L59" s="164">
        <v>11124</v>
      </c>
      <c r="M59" s="165">
        <v>51.41</v>
      </c>
      <c r="N59" s="165">
        <v>51.09</v>
      </c>
      <c r="O59" s="166">
        <v>51.73</v>
      </c>
      <c r="P59" s="167">
        <v>21869</v>
      </c>
      <c r="Q59" s="167">
        <v>20634</v>
      </c>
      <c r="R59" s="167">
        <v>1235</v>
      </c>
      <c r="S59" s="168">
        <v>5.65</v>
      </c>
      <c r="T59" s="169">
        <v>0.15208333333333332</v>
      </c>
    </row>
    <row r="60" spans="1:20" s="68" customFormat="1" ht="18.75" customHeight="1" x14ac:dyDescent="0.15">
      <c r="A60" s="289"/>
      <c r="B60" s="292"/>
      <c r="C60" s="117">
        <v>35988</v>
      </c>
      <c r="D60" s="170" t="s">
        <v>123</v>
      </c>
      <c r="E60" s="171">
        <v>50</v>
      </c>
      <c r="F60" s="171">
        <v>158</v>
      </c>
      <c r="G60" s="172">
        <v>44161</v>
      </c>
      <c r="H60" s="172">
        <v>21871</v>
      </c>
      <c r="I60" s="172">
        <v>22290</v>
      </c>
      <c r="J60" s="172">
        <v>26462</v>
      </c>
      <c r="K60" s="172">
        <v>13022</v>
      </c>
      <c r="L60" s="172">
        <v>13440</v>
      </c>
      <c r="M60" s="173">
        <v>59.92</v>
      </c>
      <c r="N60" s="173">
        <v>59.54</v>
      </c>
      <c r="O60" s="173">
        <v>60.3</v>
      </c>
      <c r="P60" s="172">
        <v>26462</v>
      </c>
      <c r="Q60" s="172">
        <v>25493</v>
      </c>
      <c r="R60" s="172">
        <v>969</v>
      </c>
      <c r="S60" s="174">
        <v>3.66</v>
      </c>
      <c r="T60" s="175">
        <v>0.15069444444444444</v>
      </c>
    </row>
    <row r="61" spans="1:20" s="68" customFormat="1" ht="18.75" customHeight="1" x14ac:dyDescent="0.15">
      <c r="A61" s="289"/>
      <c r="B61" s="292"/>
      <c r="C61" s="142">
        <v>37101</v>
      </c>
      <c r="D61" s="170" t="s">
        <v>123</v>
      </c>
      <c r="E61" s="176">
        <v>48</v>
      </c>
      <c r="F61" s="176">
        <v>204</v>
      </c>
      <c r="G61" s="177">
        <v>46313</v>
      </c>
      <c r="H61" s="177">
        <v>23039</v>
      </c>
      <c r="I61" s="177">
        <v>23274</v>
      </c>
      <c r="J61" s="177">
        <v>31369</v>
      </c>
      <c r="K61" s="177">
        <v>15216</v>
      </c>
      <c r="L61" s="177">
        <v>16153</v>
      </c>
      <c r="M61" s="178">
        <v>67.73</v>
      </c>
      <c r="N61" s="178">
        <v>66.040000000000006</v>
      </c>
      <c r="O61" s="178">
        <v>69.040000000000006</v>
      </c>
      <c r="P61" s="177">
        <v>31368</v>
      </c>
      <c r="Q61" s="177">
        <v>29660</v>
      </c>
      <c r="R61" s="177">
        <v>1708</v>
      </c>
      <c r="S61" s="179">
        <v>5.45</v>
      </c>
      <c r="T61" s="180">
        <v>0.46875</v>
      </c>
    </row>
    <row r="62" spans="1:20" s="68" customFormat="1" ht="18.75" customHeight="1" x14ac:dyDescent="0.15">
      <c r="A62" s="289"/>
      <c r="B62" s="292"/>
      <c r="C62" s="117">
        <v>38179</v>
      </c>
      <c r="D62" s="170" t="s">
        <v>123</v>
      </c>
      <c r="E62" s="171">
        <v>48</v>
      </c>
      <c r="F62" s="171">
        <v>204</v>
      </c>
      <c r="G62" s="172">
        <v>47860</v>
      </c>
      <c r="H62" s="172">
        <v>23899</v>
      </c>
      <c r="I62" s="172">
        <v>23961</v>
      </c>
      <c r="J62" s="172">
        <v>28744</v>
      </c>
      <c r="K62" s="172">
        <v>14288</v>
      </c>
      <c r="L62" s="172">
        <v>14456</v>
      </c>
      <c r="M62" s="173">
        <v>60.06</v>
      </c>
      <c r="N62" s="173">
        <v>59.78</v>
      </c>
      <c r="O62" s="173">
        <v>60.33</v>
      </c>
      <c r="P62" s="172">
        <v>28743</v>
      </c>
      <c r="Q62" s="172">
        <v>27692</v>
      </c>
      <c r="R62" s="172">
        <v>1051</v>
      </c>
      <c r="S62" s="174">
        <v>3.66</v>
      </c>
      <c r="T62" s="175">
        <v>0.23958333333333334</v>
      </c>
    </row>
    <row r="63" spans="1:20" s="68" customFormat="1" ht="18.75" customHeight="1" x14ac:dyDescent="0.15">
      <c r="A63" s="289"/>
      <c r="B63" s="292"/>
      <c r="C63" s="117">
        <v>39292</v>
      </c>
      <c r="D63" s="170" t="s">
        <v>123</v>
      </c>
      <c r="E63" s="171">
        <v>48</v>
      </c>
      <c r="F63" s="171">
        <v>159</v>
      </c>
      <c r="G63" s="172">
        <v>64857</v>
      </c>
      <c r="H63" s="172">
        <v>32570</v>
      </c>
      <c r="I63" s="172">
        <v>32287</v>
      </c>
      <c r="J63" s="172">
        <v>39421</v>
      </c>
      <c r="K63" s="172">
        <v>19824</v>
      </c>
      <c r="L63" s="172">
        <v>19597</v>
      </c>
      <c r="M63" s="173">
        <v>60.78</v>
      </c>
      <c r="N63" s="173">
        <v>60.87</v>
      </c>
      <c r="O63" s="173">
        <v>60.7</v>
      </c>
      <c r="P63" s="172">
        <v>39421</v>
      </c>
      <c r="Q63" s="172">
        <v>38490</v>
      </c>
      <c r="R63" s="172">
        <v>931</v>
      </c>
      <c r="S63" s="174">
        <v>2.36</v>
      </c>
      <c r="T63" s="175">
        <v>0.25</v>
      </c>
    </row>
    <row r="64" spans="1:20" s="68" customFormat="1" ht="18.75" customHeight="1" x14ac:dyDescent="0.15">
      <c r="A64" s="289"/>
      <c r="B64" s="292"/>
      <c r="C64" s="117">
        <v>40370</v>
      </c>
      <c r="D64" s="170" t="s">
        <v>123</v>
      </c>
      <c r="E64" s="171">
        <v>48</v>
      </c>
      <c r="F64" s="171">
        <v>186</v>
      </c>
      <c r="G64" s="172">
        <v>66343</v>
      </c>
      <c r="H64" s="172">
        <v>33344</v>
      </c>
      <c r="I64" s="172">
        <v>32999</v>
      </c>
      <c r="J64" s="172">
        <v>39361</v>
      </c>
      <c r="K64" s="172">
        <v>19899</v>
      </c>
      <c r="L64" s="172">
        <v>19462</v>
      </c>
      <c r="M64" s="173">
        <v>59.33</v>
      </c>
      <c r="N64" s="173">
        <v>59.68</v>
      </c>
      <c r="O64" s="173">
        <v>58.98</v>
      </c>
      <c r="P64" s="172">
        <v>39360</v>
      </c>
      <c r="Q64" s="172">
        <v>38456</v>
      </c>
      <c r="R64" s="172">
        <v>904</v>
      </c>
      <c r="S64" s="174">
        <v>2.2999999999999998</v>
      </c>
      <c r="T64" s="175">
        <v>0.27083333333333331</v>
      </c>
    </row>
    <row r="65" spans="1:20" s="68" customFormat="1" ht="18.75" customHeight="1" x14ac:dyDescent="0.15">
      <c r="A65" s="289"/>
      <c r="B65" s="292"/>
      <c r="C65" s="117">
        <v>41476</v>
      </c>
      <c r="D65" s="170" t="s">
        <v>123</v>
      </c>
      <c r="E65" s="149">
        <v>48</v>
      </c>
      <c r="F65" s="149">
        <v>162</v>
      </c>
      <c r="G65" s="128">
        <f>SUM(H65:I65)</f>
        <v>66989</v>
      </c>
      <c r="H65" s="150">
        <v>33570</v>
      </c>
      <c r="I65" s="150">
        <v>33419</v>
      </c>
      <c r="J65" s="128">
        <f>SUM(K65:L65)</f>
        <v>35114</v>
      </c>
      <c r="K65" s="150">
        <v>17940</v>
      </c>
      <c r="L65" s="150">
        <v>17174</v>
      </c>
      <c r="M65" s="151">
        <v>52.42</v>
      </c>
      <c r="N65" s="151">
        <v>53.44</v>
      </c>
      <c r="O65" s="151">
        <v>51.39</v>
      </c>
      <c r="P65" s="128">
        <f>SUM(Q65:R65)</f>
        <v>35114</v>
      </c>
      <c r="Q65" s="150">
        <v>34385</v>
      </c>
      <c r="R65" s="150">
        <v>729</v>
      </c>
      <c r="S65" s="152">
        <v>2.08</v>
      </c>
      <c r="T65" s="153">
        <v>0.27777777777777779</v>
      </c>
    </row>
    <row r="66" spans="1:20" s="68" customFormat="1" ht="18.75" customHeight="1" x14ac:dyDescent="0.15">
      <c r="A66" s="289"/>
      <c r="B66" s="292"/>
      <c r="C66" s="132">
        <v>42561</v>
      </c>
      <c r="D66" s="154" t="s">
        <v>123</v>
      </c>
      <c r="E66" s="155">
        <v>48</v>
      </c>
      <c r="F66" s="155">
        <v>164</v>
      </c>
      <c r="G66" s="135">
        <v>68821</v>
      </c>
      <c r="H66" s="156">
        <v>34563</v>
      </c>
      <c r="I66" s="156">
        <v>34258</v>
      </c>
      <c r="J66" s="135">
        <v>39888</v>
      </c>
      <c r="K66" s="156">
        <v>20308</v>
      </c>
      <c r="L66" s="156">
        <v>19580</v>
      </c>
      <c r="M66" s="157">
        <v>57.96</v>
      </c>
      <c r="N66" s="157">
        <v>58.76</v>
      </c>
      <c r="O66" s="157">
        <v>57.15</v>
      </c>
      <c r="P66" s="135">
        <v>39888</v>
      </c>
      <c r="Q66" s="156">
        <v>38752</v>
      </c>
      <c r="R66" s="156">
        <v>1136</v>
      </c>
      <c r="S66" s="158">
        <v>2.85</v>
      </c>
      <c r="T66" s="159">
        <v>0.24305555555555555</v>
      </c>
    </row>
    <row r="67" spans="1:20" s="68" customFormat="1" ht="18.75" customHeight="1" x14ac:dyDescent="0.15">
      <c r="A67" s="289"/>
      <c r="B67" s="292"/>
      <c r="C67" s="132">
        <v>43667</v>
      </c>
      <c r="D67" s="154" t="s">
        <v>123</v>
      </c>
      <c r="E67" s="155">
        <v>50</v>
      </c>
      <c r="F67" s="155">
        <v>155</v>
      </c>
      <c r="G67" s="135">
        <v>68967</v>
      </c>
      <c r="H67" s="156">
        <v>34709</v>
      </c>
      <c r="I67" s="156">
        <v>34258</v>
      </c>
      <c r="J67" s="135">
        <v>35573</v>
      </c>
      <c r="K67" s="156">
        <v>18179</v>
      </c>
      <c r="L67" s="156">
        <v>17394</v>
      </c>
      <c r="M67" s="157">
        <v>51.58</v>
      </c>
      <c r="N67" s="157">
        <v>52.38</v>
      </c>
      <c r="O67" s="157">
        <v>50.77</v>
      </c>
      <c r="P67" s="135">
        <v>35573</v>
      </c>
      <c r="Q67" s="156">
        <v>34625</v>
      </c>
      <c r="R67" s="156">
        <v>946</v>
      </c>
      <c r="S67" s="158">
        <v>2.66</v>
      </c>
      <c r="T67" s="159">
        <v>0.21527777777777779</v>
      </c>
    </row>
    <row r="68" spans="1:20" s="68" customFormat="1" ht="18.75" customHeight="1" x14ac:dyDescent="0.15">
      <c r="A68" s="289"/>
      <c r="B68" s="292"/>
      <c r="C68" s="132">
        <v>44752</v>
      </c>
      <c r="D68" s="154" t="s">
        <v>123</v>
      </c>
      <c r="E68" s="155">
        <v>50</v>
      </c>
      <c r="F68" s="155">
        <v>178</v>
      </c>
      <c r="G68" s="135">
        <v>69095</v>
      </c>
      <c r="H68" s="156">
        <v>34804</v>
      </c>
      <c r="I68" s="156">
        <v>34291</v>
      </c>
      <c r="J68" s="135">
        <v>37840</v>
      </c>
      <c r="K68" s="156">
        <v>19208</v>
      </c>
      <c r="L68" s="156">
        <v>18632</v>
      </c>
      <c r="M68" s="157">
        <v>54.77</v>
      </c>
      <c r="N68" s="157">
        <v>55.19</v>
      </c>
      <c r="O68" s="157">
        <v>54.33</v>
      </c>
      <c r="P68" s="135">
        <v>37840</v>
      </c>
      <c r="Q68" s="156">
        <v>36538</v>
      </c>
      <c r="R68" s="156">
        <v>1302</v>
      </c>
      <c r="S68" s="158">
        <v>3.44</v>
      </c>
      <c r="T68" s="159">
        <v>0.21875</v>
      </c>
    </row>
    <row r="69" spans="1:20" s="68" customFormat="1" ht="18.75" customHeight="1" x14ac:dyDescent="0.15">
      <c r="A69" s="290"/>
      <c r="B69" s="293"/>
      <c r="C69" s="160">
        <v>45858</v>
      </c>
      <c r="D69" s="154" t="s">
        <v>123</v>
      </c>
      <c r="E69" s="155">
        <v>50</v>
      </c>
      <c r="F69" s="155">
        <v>172</v>
      </c>
      <c r="G69" s="135">
        <v>68507</v>
      </c>
      <c r="H69" s="156">
        <v>34636</v>
      </c>
      <c r="I69" s="156">
        <v>33871</v>
      </c>
      <c r="J69" s="135">
        <v>41649</v>
      </c>
      <c r="K69" s="135">
        <v>21381</v>
      </c>
      <c r="L69" s="156">
        <v>20268</v>
      </c>
      <c r="M69" s="139">
        <v>60.795247201015954</v>
      </c>
      <c r="N69" s="139">
        <v>61.73056934980945</v>
      </c>
      <c r="O69" s="139">
        <v>59.838800153523664</v>
      </c>
      <c r="P69" s="135">
        <v>41648</v>
      </c>
      <c r="Q69" s="156">
        <v>40673</v>
      </c>
      <c r="R69" s="156">
        <v>975</v>
      </c>
      <c r="S69" s="158">
        <v>2.34</v>
      </c>
      <c r="T69" s="159">
        <v>0.22222222222222221</v>
      </c>
    </row>
    <row r="70" spans="1:20" s="68" customFormat="1" x14ac:dyDescent="0.15">
      <c r="A70" s="68" t="s">
        <v>200</v>
      </c>
      <c r="G70" s="140"/>
      <c r="H70" s="140"/>
      <c r="I70" s="140"/>
      <c r="J70" s="140"/>
      <c r="K70" s="140"/>
      <c r="L70" s="140"/>
      <c r="M70" s="141"/>
      <c r="N70" s="141"/>
      <c r="O70" s="141"/>
      <c r="P70" s="141"/>
      <c r="Q70" s="141"/>
      <c r="R70" s="141"/>
      <c r="S70" s="141"/>
      <c r="T70" s="141"/>
    </row>
    <row r="71" spans="1:20" s="70" customFormat="1" ht="18.75" customHeight="1" x14ac:dyDescent="0.15">
      <c r="A71" s="181"/>
      <c r="B71" s="181"/>
      <c r="C71" s="182"/>
      <c r="D71" s="183"/>
      <c r="E71" s="184"/>
      <c r="F71" s="184"/>
      <c r="G71" s="185"/>
      <c r="H71" s="186"/>
      <c r="I71" s="186"/>
      <c r="J71" s="185"/>
      <c r="K71" s="186"/>
      <c r="L71" s="186"/>
      <c r="M71" s="187"/>
      <c r="N71" s="187"/>
      <c r="O71" s="187"/>
      <c r="P71" s="185"/>
      <c r="Q71" s="186"/>
      <c r="R71" s="186"/>
      <c r="S71" s="188"/>
      <c r="T71" s="189"/>
    </row>
    <row r="72" spans="1:20" s="70" customFormat="1" ht="18.75" customHeight="1" x14ac:dyDescent="0.15">
      <c r="A72" s="181"/>
      <c r="B72" s="181"/>
      <c r="C72" s="182"/>
      <c r="D72" s="183"/>
      <c r="E72" s="184"/>
      <c r="F72" s="184"/>
      <c r="G72" s="185"/>
      <c r="H72" s="186"/>
      <c r="I72" s="186"/>
      <c r="J72" s="185"/>
      <c r="K72" s="186"/>
      <c r="L72" s="186"/>
      <c r="M72" s="187"/>
      <c r="N72" s="187"/>
      <c r="O72" s="187"/>
      <c r="P72" s="185"/>
      <c r="Q72" s="186"/>
      <c r="R72" s="186"/>
      <c r="S72" s="188"/>
      <c r="T72" s="189"/>
    </row>
    <row r="73" spans="1:20" s="70" customFormat="1" ht="18.75" customHeight="1" x14ac:dyDescent="0.15">
      <c r="A73" s="181"/>
      <c r="B73" s="181"/>
      <c r="C73" s="182"/>
      <c r="D73" s="183"/>
      <c r="E73" s="184"/>
      <c r="F73" s="184"/>
      <c r="G73" s="185"/>
      <c r="H73" s="186"/>
      <c r="I73" s="186"/>
      <c r="J73" s="185"/>
      <c r="K73" s="186"/>
      <c r="L73" s="186"/>
      <c r="M73" s="187"/>
      <c r="N73" s="187"/>
      <c r="O73" s="187"/>
      <c r="P73" s="185"/>
      <c r="Q73" s="186"/>
      <c r="R73" s="186"/>
      <c r="S73" s="188"/>
      <c r="T73" s="189"/>
    </row>
    <row r="74" spans="1:20" s="70" customFormat="1" ht="18.75" customHeight="1" x14ac:dyDescent="0.15">
      <c r="A74" s="181"/>
      <c r="B74" s="181"/>
      <c r="C74" s="182"/>
      <c r="D74" s="183"/>
      <c r="E74" s="184"/>
      <c r="F74" s="184"/>
      <c r="G74" s="185"/>
      <c r="H74" s="186"/>
      <c r="I74" s="186"/>
      <c r="J74" s="185"/>
      <c r="K74" s="186"/>
      <c r="L74" s="186"/>
      <c r="M74" s="187"/>
      <c r="N74" s="187"/>
      <c r="O74" s="187"/>
      <c r="P74" s="185"/>
      <c r="Q74" s="186"/>
      <c r="R74" s="186"/>
      <c r="S74" s="188"/>
      <c r="T74" s="189"/>
    </row>
    <row r="75" spans="1:20" s="70" customFormat="1" ht="18.75" customHeight="1" x14ac:dyDescent="0.15">
      <c r="A75" s="181"/>
      <c r="B75" s="181"/>
      <c r="C75" s="182"/>
      <c r="D75" s="183"/>
      <c r="E75" s="184"/>
      <c r="F75" s="184"/>
      <c r="G75" s="185"/>
      <c r="H75" s="186"/>
      <c r="I75" s="186"/>
      <c r="J75" s="185"/>
      <c r="K75" s="186"/>
      <c r="L75" s="186"/>
      <c r="M75" s="187"/>
      <c r="N75" s="187"/>
      <c r="O75" s="187"/>
      <c r="P75" s="185"/>
      <c r="Q75" s="186"/>
      <c r="R75" s="186"/>
      <c r="S75" s="188"/>
      <c r="T75" s="189"/>
    </row>
    <row r="76" spans="1:20" s="70" customFormat="1" ht="18.75" customHeight="1" x14ac:dyDescent="0.15">
      <c r="A76" s="181"/>
      <c r="B76" s="181"/>
      <c r="C76" s="182"/>
      <c r="D76" s="183"/>
      <c r="E76" s="184"/>
      <c r="F76" s="184"/>
      <c r="G76" s="185"/>
      <c r="H76" s="186"/>
      <c r="I76" s="186"/>
      <c r="J76" s="185"/>
      <c r="K76" s="186"/>
      <c r="L76" s="186"/>
      <c r="M76" s="187"/>
      <c r="N76" s="187"/>
      <c r="O76" s="187"/>
      <c r="P76" s="185"/>
      <c r="Q76" s="186"/>
      <c r="R76" s="186"/>
      <c r="S76" s="188"/>
      <c r="T76" s="189"/>
    </row>
    <row r="77" spans="1:20" s="70" customFormat="1" ht="18.75" customHeight="1" x14ac:dyDescent="0.15">
      <c r="A77" s="181"/>
      <c r="B77" s="181"/>
      <c r="C77" s="182"/>
      <c r="D77" s="183"/>
      <c r="E77" s="184"/>
      <c r="F77" s="184"/>
      <c r="G77" s="185"/>
      <c r="H77" s="186"/>
      <c r="I77" s="186"/>
      <c r="J77" s="185"/>
      <c r="K77" s="186"/>
      <c r="L77" s="186"/>
      <c r="M77" s="187"/>
      <c r="N77" s="187"/>
      <c r="O77" s="187"/>
      <c r="P77" s="185"/>
      <c r="Q77" s="186"/>
      <c r="R77" s="186"/>
      <c r="S77" s="188"/>
      <c r="T77" s="189"/>
    </row>
    <row r="78" spans="1:20" s="70" customFormat="1" ht="18.75" customHeight="1" x14ac:dyDescent="0.15">
      <c r="A78" s="181"/>
      <c r="B78" s="181"/>
      <c r="C78" s="182"/>
      <c r="D78" s="183"/>
      <c r="E78" s="184"/>
      <c r="F78" s="184"/>
      <c r="G78" s="185"/>
      <c r="H78" s="186"/>
      <c r="I78" s="186"/>
      <c r="J78" s="185"/>
      <c r="K78" s="186"/>
      <c r="L78" s="186"/>
      <c r="M78" s="187"/>
      <c r="N78" s="187"/>
      <c r="O78" s="187"/>
      <c r="P78" s="185"/>
      <c r="Q78" s="186"/>
      <c r="R78" s="186"/>
      <c r="S78" s="188"/>
      <c r="T78" s="189"/>
    </row>
    <row r="79" spans="1:20" s="113" customFormat="1" ht="22.5" customHeight="1" x14ac:dyDescent="0.2">
      <c r="A79" s="111" t="s">
        <v>95</v>
      </c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</row>
    <row r="80" spans="1:20" s="68" customFormat="1" x14ac:dyDescent="0.15">
      <c r="A80" s="114"/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</row>
    <row r="81" spans="1:20" s="68" customFormat="1" ht="21" customHeight="1" x14ac:dyDescent="0.15">
      <c r="A81" s="250" t="s">
        <v>119</v>
      </c>
      <c r="B81" s="251"/>
      <c r="C81" s="254" t="s">
        <v>69</v>
      </c>
      <c r="D81" s="255"/>
      <c r="E81" s="260" t="s">
        <v>70</v>
      </c>
      <c r="F81" s="262" t="s">
        <v>87</v>
      </c>
      <c r="G81" s="237" t="s">
        <v>71</v>
      </c>
      <c r="H81" s="237"/>
      <c r="I81" s="237"/>
      <c r="J81" s="237" t="s">
        <v>72</v>
      </c>
      <c r="K81" s="237"/>
      <c r="L81" s="237"/>
      <c r="M81" s="237" t="s">
        <v>73</v>
      </c>
      <c r="N81" s="237"/>
      <c r="O81" s="237"/>
      <c r="P81" s="237" t="s">
        <v>74</v>
      </c>
      <c r="Q81" s="237"/>
      <c r="R81" s="237"/>
      <c r="S81" s="237"/>
      <c r="T81" s="258" t="s">
        <v>120</v>
      </c>
    </row>
    <row r="82" spans="1:20" s="68" customFormat="1" ht="21" customHeight="1" x14ac:dyDescent="0.15">
      <c r="A82" s="252"/>
      <c r="B82" s="253"/>
      <c r="C82" s="256"/>
      <c r="D82" s="257"/>
      <c r="E82" s="261"/>
      <c r="F82" s="263"/>
      <c r="G82" s="74" t="s">
        <v>56</v>
      </c>
      <c r="H82" s="74" t="s">
        <v>57</v>
      </c>
      <c r="I82" s="74" t="s">
        <v>58</v>
      </c>
      <c r="J82" s="74" t="s">
        <v>56</v>
      </c>
      <c r="K82" s="74" t="s">
        <v>57</v>
      </c>
      <c r="L82" s="74" t="s">
        <v>58</v>
      </c>
      <c r="M82" s="74" t="s">
        <v>56</v>
      </c>
      <c r="N82" s="74" t="s">
        <v>57</v>
      </c>
      <c r="O82" s="74" t="s">
        <v>58</v>
      </c>
      <c r="P82" s="115" t="s">
        <v>75</v>
      </c>
      <c r="Q82" s="115" t="s">
        <v>76</v>
      </c>
      <c r="R82" s="115" t="s">
        <v>77</v>
      </c>
      <c r="S82" s="116" t="s">
        <v>78</v>
      </c>
      <c r="T82" s="259"/>
    </row>
    <row r="83" spans="1:20" s="68" customFormat="1" ht="18.75" customHeight="1" x14ac:dyDescent="0.15">
      <c r="A83" s="267" t="s">
        <v>79</v>
      </c>
      <c r="B83" s="268"/>
      <c r="C83" s="190">
        <v>34182</v>
      </c>
      <c r="D83" s="162" t="s">
        <v>123</v>
      </c>
      <c r="E83" s="163">
        <v>1</v>
      </c>
      <c r="F83" s="163">
        <v>2</v>
      </c>
      <c r="G83" s="164">
        <v>40541</v>
      </c>
      <c r="H83" s="164">
        <v>19980</v>
      </c>
      <c r="I83" s="164">
        <v>20471</v>
      </c>
      <c r="J83" s="164">
        <v>17888</v>
      </c>
      <c r="K83" s="164">
        <v>8579</v>
      </c>
      <c r="L83" s="164">
        <v>9309</v>
      </c>
      <c r="M83" s="165">
        <v>44.22</v>
      </c>
      <c r="N83" s="165">
        <v>42.94</v>
      </c>
      <c r="O83" s="165">
        <v>45.47</v>
      </c>
      <c r="P83" s="164">
        <v>17888</v>
      </c>
      <c r="Q83" s="164">
        <v>17656</v>
      </c>
      <c r="R83" s="164">
        <v>232</v>
      </c>
      <c r="S83" s="168">
        <v>1.3</v>
      </c>
      <c r="T83" s="191">
        <v>4.8611111111111112E-2</v>
      </c>
    </row>
    <row r="84" spans="1:20" s="68" customFormat="1" ht="18.75" customHeight="1" x14ac:dyDescent="0.15">
      <c r="A84" s="269"/>
      <c r="B84" s="270"/>
      <c r="C84" s="125">
        <v>35617</v>
      </c>
      <c r="D84" s="170" t="s">
        <v>123</v>
      </c>
      <c r="E84" s="171">
        <v>1</v>
      </c>
      <c r="F84" s="171">
        <v>3</v>
      </c>
      <c r="G84" s="172">
        <v>42863</v>
      </c>
      <c r="H84" s="172">
        <v>21192</v>
      </c>
      <c r="I84" s="172">
        <v>21671</v>
      </c>
      <c r="J84" s="172">
        <v>21955</v>
      </c>
      <c r="K84" s="172">
        <v>10587</v>
      </c>
      <c r="L84" s="172">
        <v>11368</v>
      </c>
      <c r="M84" s="173">
        <v>51.22</v>
      </c>
      <c r="N84" s="173">
        <v>49.96</v>
      </c>
      <c r="O84" s="173">
        <v>52.46</v>
      </c>
      <c r="P84" s="172">
        <v>21955</v>
      </c>
      <c r="Q84" s="172">
        <v>21720</v>
      </c>
      <c r="R84" s="172">
        <v>235</v>
      </c>
      <c r="S84" s="174">
        <v>1.07</v>
      </c>
      <c r="T84" s="175">
        <v>5.7638888888888885E-2</v>
      </c>
    </row>
    <row r="85" spans="1:20" s="68" customFormat="1" ht="18.75" customHeight="1" x14ac:dyDescent="0.15">
      <c r="A85" s="269"/>
      <c r="B85" s="270"/>
      <c r="C85" s="142">
        <v>37101</v>
      </c>
      <c r="D85" s="170" t="s">
        <v>123</v>
      </c>
      <c r="E85" s="176">
        <v>1</v>
      </c>
      <c r="F85" s="176">
        <v>6</v>
      </c>
      <c r="G85" s="177">
        <v>45791</v>
      </c>
      <c r="H85" s="177">
        <v>22749</v>
      </c>
      <c r="I85" s="177">
        <v>23042</v>
      </c>
      <c r="J85" s="177">
        <v>31319</v>
      </c>
      <c r="K85" s="177">
        <v>15194</v>
      </c>
      <c r="L85" s="177">
        <v>16125</v>
      </c>
      <c r="M85" s="178">
        <v>68.400000000000006</v>
      </c>
      <c r="N85" s="178">
        <v>66.790000000000006</v>
      </c>
      <c r="O85" s="178">
        <v>69.98</v>
      </c>
      <c r="P85" s="177">
        <v>31318</v>
      </c>
      <c r="Q85" s="177">
        <v>30718</v>
      </c>
      <c r="R85" s="177">
        <v>600</v>
      </c>
      <c r="S85" s="179">
        <v>1.92</v>
      </c>
      <c r="T85" s="180">
        <v>0.14583333333333334</v>
      </c>
    </row>
    <row r="86" spans="1:20" s="68" customFormat="1" ht="18.75" customHeight="1" x14ac:dyDescent="0.15">
      <c r="A86" s="269"/>
      <c r="B86" s="270"/>
      <c r="C86" s="125">
        <v>38557</v>
      </c>
      <c r="D86" s="170" t="s">
        <v>123</v>
      </c>
      <c r="E86" s="171">
        <v>1</v>
      </c>
      <c r="F86" s="171">
        <v>2</v>
      </c>
      <c r="G86" s="172">
        <v>62735</v>
      </c>
      <c r="H86" s="172">
        <v>31288</v>
      </c>
      <c r="I86" s="172">
        <v>31447</v>
      </c>
      <c r="J86" s="172">
        <v>31936</v>
      </c>
      <c r="K86" s="172">
        <v>15452</v>
      </c>
      <c r="L86" s="172">
        <v>16484</v>
      </c>
      <c r="M86" s="173">
        <v>50.91</v>
      </c>
      <c r="N86" s="173">
        <v>49.39</v>
      </c>
      <c r="O86" s="173">
        <v>52.42</v>
      </c>
      <c r="P86" s="172">
        <v>31936</v>
      </c>
      <c r="Q86" s="172">
        <v>31607</v>
      </c>
      <c r="R86" s="172">
        <v>329</v>
      </c>
      <c r="S86" s="174">
        <v>1.03</v>
      </c>
      <c r="T86" s="175">
        <v>6.9444444444444434E-2</v>
      </c>
    </row>
    <row r="87" spans="1:20" s="68" customFormat="1" ht="18.75" customHeight="1" x14ac:dyDescent="0.15">
      <c r="A87" s="269"/>
      <c r="B87" s="270"/>
      <c r="C87" s="125">
        <v>39999</v>
      </c>
      <c r="D87" s="170" t="s">
        <v>123</v>
      </c>
      <c r="E87" s="171">
        <v>1</v>
      </c>
      <c r="F87" s="171">
        <v>4</v>
      </c>
      <c r="G87" s="172">
        <v>65004</v>
      </c>
      <c r="H87" s="172">
        <v>32558</v>
      </c>
      <c r="I87" s="172">
        <v>32446</v>
      </c>
      <c r="J87" s="172">
        <v>40522</v>
      </c>
      <c r="K87" s="172">
        <v>20065</v>
      </c>
      <c r="L87" s="172">
        <v>20457</v>
      </c>
      <c r="M87" s="173">
        <v>62.34</v>
      </c>
      <c r="N87" s="173">
        <v>61.63</v>
      </c>
      <c r="O87" s="173">
        <v>63.05</v>
      </c>
      <c r="P87" s="172">
        <v>40522</v>
      </c>
      <c r="Q87" s="172">
        <v>40187</v>
      </c>
      <c r="R87" s="172">
        <v>335</v>
      </c>
      <c r="S87" s="174">
        <v>0.83</v>
      </c>
      <c r="T87" s="175">
        <v>9.375E-2</v>
      </c>
    </row>
    <row r="88" spans="1:20" s="68" customFormat="1" ht="18.75" customHeight="1" x14ac:dyDescent="0.15">
      <c r="A88" s="269"/>
      <c r="B88" s="270"/>
      <c r="C88" s="125">
        <v>41441</v>
      </c>
      <c r="D88" s="170" t="s">
        <v>123</v>
      </c>
      <c r="E88" s="149">
        <v>1</v>
      </c>
      <c r="F88" s="149">
        <v>3</v>
      </c>
      <c r="G88" s="128">
        <f>SUM(H88:I88)</f>
        <v>65833</v>
      </c>
      <c r="H88" s="150">
        <v>32932</v>
      </c>
      <c r="I88" s="150">
        <v>32901</v>
      </c>
      <c r="J88" s="128">
        <f>SUM(K88:L88)</f>
        <v>35501</v>
      </c>
      <c r="K88" s="150">
        <v>17565</v>
      </c>
      <c r="L88" s="150">
        <v>17936</v>
      </c>
      <c r="M88" s="151">
        <v>53.93</v>
      </c>
      <c r="N88" s="151">
        <v>53.34</v>
      </c>
      <c r="O88" s="151">
        <v>54.52</v>
      </c>
      <c r="P88" s="128">
        <f>SUM(Q88:R88)</f>
        <v>35501</v>
      </c>
      <c r="Q88" s="150">
        <v>35299</v>
      </c>
      <c r="R88" s="150">
        <v>202</v>
      </c>
      <c r="S88" s="152">
        <v>0.56999999999999995</v>
      </c>
      <c r="T88" s="153">
        <v>6.1111111111111116E-2</v>
      </c>
    </row>
    <row r="89" spans="1:20" s="68" customFormat="1" ht="18.75" customHeight="1" x14ac:dyDescent="0.15">
      <c r="A89" s="269"/>
      <c r="B89" s="270"/>
      <c r="C89" s="125">
        <v>42911</v>
      </c>
      <c r="D89" s="170" t="s">
        <v>138</v>
      </c>
      <c r="E89" s="149">
        <v>1</v>
      </c>
      <c r="F89" s="149">
        <v>2</v>
      </c>
      <c r="G89" s="128">
        <v>67992</v>
      </c>
      <c r="H89" s="150">
        <v>34156</v>
      </c>
      <c r="I89" s="150">
        <v>33836</v>
      </c>
      <c r="J89" s="128">
        <v>33367</v>
      </c>
      <c r="K89" s="150">
        <v>16572</v>
      </c>
      <c r="L89" s="150">
        <v>16795</v>
      </c>
      <c r="M89" s="151">
        <v>49.07</v>
      </c>
      <c r="N89" s="151">
        <v>48.52</v>
      </c>
      <c r="O89" s="151">
        <v>49.64</v>
      </c>
      <c r="P89" s="128">
        <v>33367</v>
      </c>
      <c r="Q89" s="150">
        <v>32985</v>
      </c>
      <c r="R89" s="150">
        <v>382</v>
      </c>
      <c r="S89" s="152">
        <v>1.1399999999999999</v>
      </c>
      <c r="T89" s="153">
        <v>6.1111111111111116E-2</v>
      </c>
    </row>
    <row r="90" spans="1:20" s="192" customFormat="1" ht="18.75" customHeight="1" x14ac:dyDescent="0.15">
      <c r="A90" s="269"/>
      <c r="B90" s="270"/>
      <c r="C90" s="160">
        <v>44367</v>
      </c>
      <c r="D90" s="154" t="s">
        <v>138</v>
      </c>
      <c r="E90" s="155">
        <v>1</v>
      </c>
      <c r="F90" s="155">
        <v>2</v>
      </c>
      <c r="G90" s="135">
        <f>SUM(H90:I90)</f>
        <v>68132</v>
      </c>
      <c r="H90" s="156">
        <v>34274</v>
      </c>
      <c r="I90" s="156">
        <v>33858</v>
      </c>
      <c r="J90" s="135">
        <f>SUM(K90:L90)</f>
        <v>36277</v>
      </c>
      <c r="K90" s="156">
        <v>18054</v>
      </c>
      <c r="L90" s="156">
        <v>18223</v>
      </c>
      <c r="M90" s="157">
        <v>53.25</v>
      </c>
      <c r="N90" s="157">
        <v>52.68</v>
      </c>
      <c r="O90" s="157">
        <v>53.82</v>
      </c>
      <c r="P90" s="135">
        <v>36277</v>
      </c>
      <c r="Q90" s="156">
        <v>36036</v>
      </c>
      <c r="R90" s="156">
        <v>241</v>
      </c>
      <c r="S90" s="158">
        <v>0.66</v>
      </c>
      <c r="T90" s="159">
        <v>6.25E-2</v>
      </c>
    </row>
    <row r="91" spans="1:20" s="192" customFormat="1" ht="18.75" customHeight="1" x14ac:dyDescent="0.15">
      <c r="A91" s="271"/>
      <c r="B91" s="272"/>
      <c r="C91" s="160">
        <v>45438</v>
      </c>
      <c r="D91" s="154" t="s">
        <v>138</v>
      </c>
      <c r="E91" s="155">
        <v>1</v>
      </c>
      <c r="F91" s="155">
        <v>6</v>
      </c>
      <c r="G91" s="135">
        <v>67951</v>
      </c>
      <c r="H91" s="156">
        <v>34236</v>
      </c>
      <c r="I91" s="156">
        <v>33715</v>
      </c>
      <c r="J91" s="135">
        <v>37372</v>
      </c>
      <c r="K91" s="156">
        <v>18753</v>
      </c>
      <c r="L91" s="156">
        <v>18619</v>
      </c>
      <c r="M91" s="193">
        <v>55</v>
      </c>
      <c r="N91" s="157">
        <v>54.78</v>
      </c>
      <c r="O91" s="157">
        <v>55.22</v>
      </c>
      <c r="P91" s="135">
        <v>37372</v>
      </c>
      <c r="Q91" s="156">
        <v>37087</v>
      </c>
      <c r="R91" s="156">
        <v>285</v>
      </c>
      <c r="S91" s="158">
        <v>0.76</v>
      </c>
      <c r="T91" s="159">
        <v>7.2916666666666671E-2</v>
      </c>
    </row>
    <row r="92" spans="1:20" s="68" customFormat="1" ht="18.75" customHeight="1" x14ac:dyDescent="0.15">
      <c r="A92" s="294" t="s">
        <v>80</v>
      </c>
      <c r="B92" s="294"/>
      <c r="C92" s="125">
        <v>34798</v>
      </c>
      <c r="D92" s="170" t="s">
        <v>123</v>
      </c>
      <c r="E92" s="171">
        <v>2</v>
      </c>
      <c r="F92" s="171">
        <v>2</v>
      </c>
      <c r="G92" s="194" t="s">
        <v>81</v>
      </c>
      <c r="H92" s="172"/>
      <c r="I92" s="172"/>
      <c r="J92" s="172"/>
      <c r="K92" s="172"/>
      <c r="L92" s="172"/>
      <c r="M92" s="173"/>
      <c r="N92" s="173"/>
      <c r="O92" s="173"/>
      <c r="P92" s="172"/>
      <c r="Q92" s="172"/>
      <c r="R92" s="172"/>
      <c r="S92" s="174"/>
      <c r="T92" s="173"/>
    </row>
    <row r="93" spans="1:20" s="68" customFormat="1" ht="18.75" customHeight="1" x14ac:dyDescent="0.15">
      <c r="A93" s="294"/>
      <c r="B93" s="294"/>
      <c r="C93" s="142">
        <v>36261</v>
      </c>
      <c r="D93" s="170" t="s">
        <v>123</v>
      </c>
      <c r="E93" s="171">
        <v>2</v>
      </c>
      <c r="F93" s="171">
        <v>2</v>
      </c>
      <c r="G93" s="194" t="s">
        <v>81</v>
      </c>
      <c r="H93" s="172"/>
      <c r="I93" s="172"/>
      <c r="J93" s="172"/>
      <c r="K93" s="172"/>
      <c r="L93" s="172"/>
      <c r="M93" s="173"/>
      <c r="N93" s="173"/>
      <c r="O93" s="173"/>
      <c r="P93" s="172"/>
      <c r="Q93" s="172"/>
      <c r="R93" s="172"/>
      <c r="S93" s="174"/>
      <c r="T93" s="173"/>
    </row>
    <row r="94" spans="1:20" s="68" customFormat="1" ht="18.75" customHeight="1" x14ac:dyDescent="0.15">
      <c r="A94" s="294"/>
      <c r="B94" s="294"/>
      <c r="C94" s="142">
        <v>37101</v>
      </c>
      <c r="D94" s="170" t="s">
        <v>123</v>
      </c>
      <c r="E94" s="171">
        <v>1</v>
      </c>
      <c r="F94" s="171">
        <v>2</v>
      </c>
      <c r="G94" s="172">
        <v>45791</v>
      </c>
      <c r="H94" s="172">
        <v>22749</v>
      </c>
      <c r="I94" s="172">
        <v>23042</v>
      </c>
      <c r="J94" s="172">
        <v>31160</v>
      </c>
      <c r="K94" s="172">
        <v>15114</v>
      </c>
      <c r="L94" s="172">
        <v>16046</v>
      </c>
      <c r="M94" s="173">
        <v>68.05</v>
      </c>
      <c r="N94" s="173">
        <v>66.44</v>
      </c>
      <c r="O94" s="173">
        <v>69.64</v>
      </c>
      <c r="P94" s="172">
        <v>31156</v>
      </c>
      <c r="Q94" s="172">
        <v>30265</v>
      </c>
      <c r="R94" s="172">
        <v>891</v>
      </c>
      <c r="S94" s="174">
        <v>2.86</v>
      </c>
      <c r="T94" s="175">
        <v>0.25347222222222221</v>
      </c>
    </row>
    <row r="95" spans="1:20" s="68" customFormat="1" ht="18.75" customHeight="1" x14ac:dyDescent="0.15">
      <c r="A95" s="294"/>
      <c r="B95" s="294"/>
      <c r="C95" s="142">
        <v>37724</v>
      </c>
      <c r="D95" s="170" t="s">
        <v>123</v>
      </c>
      <c r="E95" s="171">
        <v>2</v>
      </c>
      <c r="F95" s="171">
        <v>3</v>
      </c>
      <c r="G95" s="172">
        <v>46514</v>
      </c>
      <c r="H95" s="172">
        <v>23139</v>
      </c>
      <c r="I95" s="172">
        <v>23375</v>
      </c>
      <c r="J95" s="172">
        <v>29515</v>
      </c>
      <c r="K95" s="172">
        <v>14208</v>
      </c>
      <c r="L95" s="172">
        <v>15307</v>
      </c>
      <c r="M95" s="173">
        <v>63.45</v>
      </c>
      <c r="N95" s="173">
        <v>61.4</v>
      </c>
      <c r="O95" s="173">
        <v>65.48</v>
      </c>
      <c r="P95" s="195">
        <v>29515</v>
      </c>
      <c r="Q95" s="172">
        <v>29145</v>
      </c>
      <c r="R95" s="172">
        <v>370</v>
      </c>
      <c r="S95" s="174">
        <v>1.25</v>
      </c>
      <c r="T95" s="175">
        <v>6.9444444444444434E-2</v>
      </c>
    </row>
    <row r="96" spans="1:20" s="68" customFormat="1" ht="18.75" customHeight="1" x14ac:dyDescent="0.15">
      <c r="A96" s="294"/>
      <c r="B96" s="294"/>
      <c r="C96" s="142">
        <v>39180</v>
      </c>
      <c r="D96" s="170" t="s">
        <v>123</v>
      </c>
      <c r="E96" s="171">
        <v>2</v>
      </c>
      <c r="F96" s="171">
        <v>2</v>
      </c>
      <c r="G96" s="194" t="s">
        <v>81</v>
      </c>
      <c r="H96" s="172"/>
      <c r="I96" s="172"/>
      <c r="J96" s="172"/>
      <c r="K96" s="172"/>
      <c r="L96" s="172"/>
      <c r="M96" s="173"/>
      <c r="N96" s="173"/>
      <c r="O96" s="173"/>
      <c r="P96" s="172"/>
      <c r="Q96" s="172"/>
      <c r="R96" s="172"/>
      <c r="S96" s="174"/>
      <c r="T96" s="173"/>
    </row>
    <row r="97" spans="1:20" s="68" customFormat="1" ht="18.75" customHeight="1" x14ac:dyDescent="0.15">
      <c r="A97" s="294"/>
      <c r="B97" s="294"/>
      <c r="C97" s="142">
        <v>40643</v>
      </c>
      <c r="D97" s="170" t="s">
        <v>123</v>
      </c>
      <c r="E97" s="171">
        <v>2</v>
      </c>
      <c r="F97" s="171">
        <v>2</v>
      </c>
      <c r="G97" s="194" t="s">
        <v>81</v>
      </c>
      <c r="H97" s="172"/>
      <c r="I97" s="172"/>
      <c r="J97" s="172"/>
      <c r="K97" s="172"/>
      <c r="L97" s="172"/>
      <c r="M97" s="173"/>
      <c r="N97" s="173"/>
      <c r="O97" s="173"/>
      <c r="P97" s="172"/>
      <c r="Q97" s="172"/>
      <c r="R97" s="172"/>
      <c r="S97" s="174"/>
      <c r="T97" s="173"/>
    </row>
    <row r="98" spans="1:20" s="68" customFormat="1" ht="18.75" customHeight="1" x14ac:dyDescent="0.15">
      <c r="A98" s="294"/>
      <c r="B98" s="294"/>
      <c r="C98" s="196">
        <v>42106</v>
      </c>
      <c r="D98" s="197" t="s">
        <v>123</v>
      </c>
      <c r="E98" s="155">
        <v>2</v>
      </c>
      <c r="F98" s="155">
        <v>3</v>
      </c>
      <c r="G98" s="156">
        <v>66281</v>
      </c>
      <c r="H98" s="156">
        <v>33179</v>
      </c>
      <c r="I98" s="156">
        <v>33102</v>
      </c>
      <c r="J98" s="156">
        <v>29498</v>
      </c>
      <c r="K98" s="156">
        <v>14916</v>
      </c>
      <c r="L98" s="156">
        <v>14582</v>
      </c>
      <c r="M98" s="157">
        <v>44.5</v>
      </c>
      <c r="N98" s="157">
        <v>44.96</v>
      </c>
      <c r="O98" s="157">
        <v>44.05</v>
      </c>
      <c r="P98" s="156">
        <v>29498</v>
      </c>
      <c r="Q98" s="156">
        <v>28938</v>
      </c>
      <c r="R98" s="156">
        <v>560</v>
      </c>
      <c r="S98" s="158">
        <v>1.9</v>
      </c>
      <c r="T98" s="138">
        <v>6.25E-2</v>
      </c>
    </row>
    <row r="99" spans="1:20" s="68" customFormat="1" ht="18.75" customHeight="1" x14ac:dyDescent="0.15">
      <c r="A99" s="294"/>
      <c r="B99" s="294"/>
      <c r="C99" s="198">
        <v>43562</v>
      </c>
      <c r="D99" s="154" t="s">
        <v>123</v>
      </c>
      <c r="E99" s="199">
        <v>2</v>
      </c>
      <c r="F99" s="155">
        <v>3</v>
      </c>
      <c r="G99" s="156">
        <v>68090</v>
      </c>
      <c r="H99" s="156">
        <v>34222</v>
      </c>
      <c r="I99" s="156">
        <v>33868</v>
      </c>
      <c r="J99" s="156">
        <v>29345</v>
      </c>
      <c r="K99" s="156">
        <v>14965</v>
      </c>
      <c r="L99" s="156">
        <v>14380</v>
      </c>
      <c r="M99" s="157">
        <v>43.1</v>
      </c>
      <c r="N99" s="157">
        <v>43.73</v>
      </c>
      <c r="O99" s="157">
        <v>42.46</v>
      </c>
      <c r="P99" s="156">
        <v>29345</v>
      </c>
      <c r="Q99" s="156">
        <v>28829</v>
      </c>
      <c r="R99" s="156">
        <v>516</v>
      </c>
      <c r="S99" s="158">
        <v>1.76</v>
      </c>
      <c r="T99" s="138">
        <v>7.2916666666666671E-2</v>
      </c>
    </row>
    <row r="100" spans="1:20" s="68" customFormat="1" ht="18.75" customHeight="1" x14ac:dyDescent="0.15">
      <c r="A100" s="294"/>
      <c r="B100" s="294"/>
      <c r="C100" s="198">
        <v>45025</v>
      </c>
      <c r="D100" s="154" t="s">
        <v>123</v>
      </c>
      <c r="E100" s="199">
        <v>2</v>
      </c>
      <c r="F100" s="155">
        <v>3</v>
      </c>
      <c r="G100" s="156">
        <v>68185</v>
      </c>
      <c r="H100" s="156">
        <v>34336</v>
      </c>
      <c r="I100" s="156">
        <v>34849</v>
      </c>
      <c r="J100" s="156">
        <v>28729</v>
      </c>
      <c r="K100" s="156">
        <v>14640</v>
      </c>
      <c r="L100" s="156">
        <v>14089</v>
      </c>
      <c r="M100" s="157">
        <v>42.13</v>
      </c>
      <c r="N100" s="157">
        <v>42.64</v>
      </c>
      <c r="O100" s="157">
        <v>41.62</v>
      </c>
      <c r="P100" s="156">
        <v>28729</v>
      </c>
      <c r="Q100" s="156">
        <v>28347</v>
      </c>
      <c r="R100" s="156">
        <v>382</v>
      </c>
      <c r="S100" s="158">
        <v>1.33</v>
      </c>
      <c r="T100" s="138">
        <v>6.25E-2</v>
      </c>
    </row>
    <row r="101" spans="1:20" s="68" customFormat="1" x14ac:dyDescent="0.15">
      <c r="A101" s="68" t="s">
        <v>200</v>
      </c>
      <c r="G101" s="140"/>
      <c r="H101" s="140"/>
      <c r="I101" s="140"/>
      <c r="J101" s="140"/>
      <c r="K101" s="140"/>
      <c r="L101" s="140"/>
      <c r="M101" s="141"/>
      <c r="N101" s="141"/>
      <c r="O101" s="141"/>
      <c r="P101" s="141"/>
      <c r="Q101" s="141"/>
      <c r="R101" s="141"/>
      <c r="S101" s="141"/>
      <c r="T101" s="141"/>
    </row>
    <row r="102" spans="1:20" s="68" customFormat="1" x14ac:dyDescent="0.15">
      <c r="G102" s="140"/>
      <c r="H102" s="140"/>
      <c r="I102" s="140"/>
      <c r="J102" s="140"/>
      <c r="K102" s="140"/>
      <c r="L102" s="140"/>
      <c r="M102" s="141"/>
      <c r="N102" s="141"/>
      <c r="O102" s="141"/>
      <c r="P102" s="141"/>
      <c r="Q102" s="141"/>
      <c r="R102" s="141"/>
      <c r="S102" s="141"/>
      <c r="T102" s="141"/>
    </row>
    <row r="103" spans="1:20" s="68" customFormat="1" x14ac:dyDescent="0.15">
      <c r="G103" s="140"/>
      <c r="H103" s="140"/>
      <c r="I103" s="140"/>
      <c r="J103" s="140"/>
      <c r="K103" s="140"/>
      <c r="L103" s="140"/>
      <c r="M103" s="141"/>
      <c r="N103" s="141"/>
      <c r="O103" s="141"/>
      <c r="P103" s="141"/>
      <c r="Q103" s="141"/>
      <c r="R103" s="141"/>
      <c r="S103" s="141"/>
      <c r="T103" s="141"/>
    </row>
    <row r="104" spans="1:20" s="68" customFormat="1" x14ac:dyDescent="0.15">
      <c r="G104" s="140"/>
      <c r="H104" s="140"/>
      <c r="I104" s="140"/>
      <c r="J104" s="140"/>
      <c r="K104" s="140"/>
      <c r="L104" s="140"/>
      <c r="M104" s="141"/>
      <c r="N104" s="141"/>
      <c r="O104" s="141"/>
      <c r="P104" s="141"/>
      <c r="Q104" s="141"/>
      <c r="R104" s="141"/>
      <c r="S104" s="141"/>
      <c r="T104" s="141"/>
    </row>
    <row r="105" spans="1:20" s="68" customFormat="1" x14ac:dyDescent="0.15">
      <c r="G105" s="140"/>
      <c r="H105" s="140"/>
      <c r="I105" s="140"/>
      <c r="J105" s="140"/>
      <c r="K105" s="140"/>
      <c r="L105" s="140"/>
      <c r="M105" s="141"/>
      <c r="N105" s="141"/>
      <c r="O105" s="141"/>
      <c r="P105" s="141"/>
      <c r="Q105" s="141"/>
      <c r="R105" s="141"/>
      <c r="S105" s="141"/>
      <c r="T105" s="141"/>
    </row>
    <row r="106" spans="1:20" s="68" customFormat="1" x14ac:dyDescent="0.15">
      <c r="G106" s="140"/>
      <c r="H106" s="140"/>
      <c r="I106" s="140"/>
      <c r="J106" s="140"/>
      <c r="K106" s="140"/>
      <c r="L106" s="140"/>
      <c r="M106" s="141"/>
      <c r="N106" s="141"/>
      <c r="O106" s="141"/>
      <c r="P106" s="141"/>
      <c r="Q106" s="141"/>
      <c r="R106" s="141"/>
      <c r="S106" s="141"/>
      <c r="T106" s="141"/>
    </row>
    <row r="107" spans="1:20" s="68" customFormat="1" x14ac:dyDescent="0.15">
      <c r="G107" s="140"/>
      <c r="H107" s="140"/>
      <c r="I107" s="140"/>
      <c r="J107" s="140"/>
      <c r="K107" s="140"/>
      <c r="L107" s="140"/>
      <c r="M107" s="141"/>
      <c r="N107" s="141"/>
      <c r="O107" s="141"/>
      <c r="P107" s="141"/>
      <c r="Q107" s="141"/>
      <c r="R107" s="141"/>
      <c r="S107" s="141"/>
      <c r="T107" s="141"/>
    </row>
    <row r="108" spans="1:20" s="68" customFormat="1" x14ac:dyDescent="0.15">
      <c r="G108" s="140"/>
      <c r="H108" s="140"/>
      <c r="I108" s="140"/>
      <c r="J108" s="140"/>
      <c r="K108" s="140"/>
      <c r="L108" s="140"/>
      <c r="M108" s="141"/>
      <c r="N108" s="141"/>
      <c r="O108" s="141"/>
      <c r="P108" s="141"/>
      <c r="Q108" s="141"/>
      <c r="R108" s="141"/>
      <c r="S108" s="141"/>
      <c r="T108" s="141"/>
    </row>
    <row r="109" spans="1:20" s="68" customFormat="1" x14ac:dyDescent="0.15">
      <c r="G109" s="140"/>
      <c r="H109" s="140"/>
      <c r="I109" s="140"/>
      <c r="J109" s="140"/>
      <c r="K109" s="140"/>
      <c r="L109" s="140"/>
      <c r="M109" s="141"/>
      <c r="N109" s="141"/>
      <c r="O109" s="141"/>
      <c r="P109" s="141"/>
      <c r="Q109" s="141"/>
      <c r="R109" s="141"/>
      <c r="S109" s="141"/>
      <c r="T109" s="141"/>
    </row>
    <row r="110" spans="1:20" s="68" customFormat="1" x14ac:dyDescent="0.15">
      <c r="G110" s="140"/>
      <c r="H110" s="140"/>
      <c r="I110" s="140"/>
      <c r="J110" s="140"/>
      <c r="K110" s="140"/>
      <c r="L110" s="140"/>
      <c r="M110" s="141"/>
      <c r="N110" s="141"/>
      <c r="O110" s="141"/>
      <c r="P110" s="141"/>
      <c r="Q110" s="141"/>
      <c r="R110" s="141"/>
      <c r="S110" s="141"/>
      <c r="T110" s="141"/>
    </row>
    <row r="111" spans="1:20" s="68" customFormat="1" x14ac:dyDescent="0.15">
      <c r="G111" s="140"/>
      <c r="H111" s="140"/>
      <c r="I111" s="140"/>
      <c r="J111" s="140"/>
      <c r="K111" s="140"/>
      <c r="L111" s="140"/>
      <c r="M111" s="141"/>
      <c r="N111" s="141"/>
      <c r="O111" s="141"/>
      <c r="P111" s="141"/>
      <c r="Q111" s="141"/>
      <c r="R111" s="141"/>
      <c r="S111" s="141"/>
      <c r="T111" s="141"/>
    </row>
    <row r="112" spans="1:20" s="68" customFormat="1" x14ac:dyDescent="0.15">
      <c r="G112" s="140"/>
      <c r="H112" s="140"/>
      <c r="I112" s="140"/>
      <c r="J112" s="140"/>
      <c r="K112" s="140"/>
      <c r="L112" s="140"/>
      <c r="M112" s="141"/>
      <c r="N112" s="141"/>
      <c r="O112" s="141"/>
      <c r="P112" s="141"/>
      <c r="Q112" s="141"/>
      <c r="R112" s="141"/>
      <c r="S112" s="141"/>
      <c r="T112" s="141"/>
    </row>
    <row r="113" spans="1:20" s="68" customFormat="1" x14ac:dyDescent="0.15">
      <c r="G113" s="140"/>
      <c r="H113" s="140"/>
      <c r="I113" s="140"/>
      <c r="J113" s="140"/>
      <c r="K113" s="140"/>
      <c r="L113" s="140"/>
      <c r="M113" s="141"/>
      <c r="N113" s="141"/>
      <c r="O113" s="141"/>
      <c r="P113" s="141"/>
      <c r="Q113" s="141"/>
      <c r="R113" s="141"/>
      <c r="S113" s="141"/>
      <c r="T113" s="141"/>
    </row>
    <row r="114" spans="1:20" s="68" customFormat="1" x14ac:dyDescent="0.15">
      <c r="G114" s="140"/>
      <c r="H114" s="140"/>
      <c r="I114" s="140"/>
      <c r="J114" s="140"/>
      <c r="K114" s="140"/>
      <c r="L114" s="140"/>
      <c r="M114" s="141"/>
      <c r="N114" s="141"/>
      <c r="O114" s="141"/>
      <c r="P114" s="141"/>
      <c r="Q114" s="141"/>
      <c r="R114" s="141"/>
      <c r="S114" s="141"/>
      <c r="T114" s="141"/>
    </row>
    <row r="115" spans="1:20" s="68" customFormat="1" x14ac:dyDescent="0.15">
      <c r="G115" s="140"/>
      <c r="H115" s="140"/>
      <c r="I115" s="140"/>
      <c r="J115" s="140"/>
      <c r="K115" s="140"/>
      <c r="L115" s="140"/>
      <c r="M115" s="141"/>
      <c r="N115" s="141"/>
      <c r="O115" s="141"/>
      <c r="P115" s="141"/>
      <c r="Q115" s="141"/>
      <c r="R115" s="141"/>
      <c r="S115" s="141"/>
      <c r="T115" s="141"/>
    </row>
    <row r="116" spans="1:20" s="68" customFormat="1" x14ac:dyDescent="0.15">
      <c r="G116" s="140"/>
      <c r="H116" s="140"/>
      <c r="I116" s="140"/>
      <c r="J116" s="140"/>
      <c r="K116" s="140"/>
      <c r="L116" s="140"/>
      <c r="M116" s="141"/>
      <c r="N116" s="141"/>
      <c r="O116" s="141"/>
      <c r="P116" s="141"/>
      <c r="Q116" s="141"/>
      <c r="R116" s="141"/>
      <c r="S116" s="141"/>
      <c r="T116" s="141"/>
    </row>
    <row r="117" spans="1:20" s="68" customFormat="1" x14ac:dyDescent="0.15">
      <c r="G117" s="140"/>
      <c r="H117" s="140"/>
      <c r="I117" s="140"/>
      <c r="J117" s="140"/>
      <c r="K117" s="140"/>
      <c r="L117" s="140"/>
      <c r="M117" s="141"/>
      <c r="N117" s="141"/>
      <c r="O117" s="141"/>
      <c r="P117" s="141"/>
      <c r="Q117" s="141"/>
      <c r="R117" s="141"/>
      <c r="S117" s="141"/>
      <c r="T117" s="141"/>
    </row>
    <row r="118" spans="1:20" s="68" customFormat="1" x14ac:dyDescent="0.15">
      <c r="G118" s="140"/>
      <c r="H118" s="140"/>
      <c r="I118" s="140"/>
      <c r="J118" s="140"/>
      <c r="K118" s="140"/>
      <c r="L118" s="140"/>
      <c r="M118" s="141"/>
      <c r="N118" s="141"/>
      <c r="O118" s="141"/>
      <c r="P118" s="141"/>
      <c r="Q118" s="141"/>
      <c r="R118" s="141"/>
      <c r="S118" s="141"/>
      <c r="T118" s="141"/>
    </row>
    <row r="119" spans="1:20" s="68" customFormat="1" x14ac:dyDescent="0.15">
      <c r="G119" s="140"/>
      <c r="H119" s="140"/>
      <c r="I119" s="140"/>
      <c r="J119" s="140"/>
      <c r="K119" s="140"/>
      <c r="L119" s="140"/>
      <c r="M119" s="141"/>
      <c r="N119" s="141"/>
      <c r="O119" s="141"/>
      <c r="P119" s="141"/>
      <c r="Q119" s="141"/>
      <c r="R119" s="141"/>
      <c r="S119" s="141"/>
      <c r="T119" s="141"/>
    </row>
    <row r="120" spans="1:20" s="68" customFormat="1" x14ac:dyDescent="0.15">
      <c r="G120" s="140"/>
      <c r="H120" s="140"/>
      <c r="I120" s="140"/>
      <c r="J120" s="140"/>
      <c r="K120" s="140"/>
      <c r="L120" s="140"/>
      <c r="M120" s="141"/>
      <c r="N120" s="141"/>
      <c r="O120" s="141"/>
      <c r="P120" s="141"/>
      <c r="Q120" s="141"/>
      <c r="R120" s="141"/>
      <c r="S120" s="141"/>
      <c r="T120" s="141"/>
    </row>
    <row r="121" spans="1:20" s="113" customFormat="1" ht="22.5" customHeight="1" x14ac:dyDescent="0.2">
      <c r="A121" s="111" t="s">
        <v>95</v>
      </c>
      <c r="B121" s="111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</row>
    <row r="122" spans="1:20" s="68" customFormat="1" ht="18.75" customHeight="1" x14ac:dyDescent="0.15">
      <c r="G122" s="140"/>
      <c r="H122" s="140"/>
      <c r="I122" s="140"/>
      <c r="J122" s="140"/>
      <c r="K122" s="140"/>
      <c r="L122" s="140"/>
      <c r="M122" s="141"/>
      <c r="N122" s="141"/>
      <c r="O122" s="141"/>
      <c r="P122" s="141"/>
      <c r="Q122" s="141"/>
      <c r="R122" s="141"/>
      <c r="S122" s="141"/>
      <c r="T122" s="141"/>
    </row>
    <row r="123" spans="1:20" s="68" customFormat="1" ht="21" customHeight="1" x14ac:dyDescent="0.15">
      <c r="A123" s="250" t="s">
        <v>119</v>
      </c>
      <c r="B123" s="251"/>
      <c r="C123" s="254" t="s">
        <v>69</v>
      </c>
      <c r="D123" s="255"/>
      <c r="E123" s="260" t="s">
        <v>70</v>
      </c>
      <c r="F123" s="262" t="s">
        <v>87</v>
      </c>
      <c r="G123" s="264" t="s">
        <v>71</v>
      </c>
      <c r="H123" s="265"/>
      <c r="I123" s="266"/>
      <c r="J123" s="264" t="s">
        <v>72</v>
      </c>
      <c r="K123" s="265"/>
      <c r="L123" s="266"/>
      <c r="M123" s="247" t="s">
        <v>73</v>
      </c>
      <c r="N123" s="248"/>
      <c r="O123" s="249"/>
      <c r="P123" s="247" t="s">
        <v>74</v>
      </c>
      <c r="Q123" s="248"/>
      <c r="R123" s="248"/>
      <c r="S123" s="249"/>
      <c r="T123" s="258" t="s">
        <v>120</v>
      </c>
    </row>
    <row r="124" spans="1:20" s="68" customFormat="1" ht="21" customHeight="1" x14ac:dyDescent="0.15">
      <c r="A124" s="252"/>
      <c r="B124" s="253"/>
      <c r="C124" s="256"/>
      <c r="D124" s="257"/>
      <c r="E124" s="261"/>
      <c r="F124" s="263"/>
      <c r="G124" s="194" t="s">
        <v>56</v>
      </c>
      <c r="H124" s="194" t="s">
        <v>57</v>
      </c>
      <c r="I124" s="194" t="s">
        <v>58</v>
      </c>
      <c r="J124" s="194" t="s">
        <v>56</v>
      </c>
      <c r="K124" s="194" t="s">
        <v>57</v>
      </c>
      <c r="L124" s="194" t="s">
        <v>58</v>
      </c>
      <c r="M124" s="200" t="s">
        <v>56</v>
      </c>
      <c r="N124" s="200" t="s">
        <v>57</v>
      </c>
      <c r="O124" s="200" t="s">
        <v>58</v>
      </c>
      <c r="P124" s="201" t="s">
        <v>75</v>
      </c>
      <c r="Q124" s="201" t="s">
        <v>76</v>
      </c>
      <c r="R124" s="201" t="s">
        <v>77</v>
      </c>
      <c r="S124" s="202" t="s">
        <v>78</v>
      </c>
      <c r="T124" s="259"/>
    </row>
    <row r="125" spans="1:20" s="68" customFormat="1" ht="18.75" customHeight="1" x14ac:dyDescent="0.15">
      <c r="A125" s="273" t="s">
        <v>127</v>
      </c>
      <c r="B125" s="282"/>
      <c r="C125" s="125">
        <v>33887</v>
      </c>
      <c r="D125" s="170" t="s">
        <v>123</v>
      </c>
      <c r="E125" s="67">
        <v>1</v>
      </c>
      <c r="F125" s="67">
        <v>1</v>
      </c>
      <c r="G125" s="194" t="s">
        <v>81</v>
      </c>
      <c r="H125" s="172"/>
      <c r="I125" s="172"/>
      <c r="J125" s="172"/>
      <c r="K125" s="172"/>
      <c r="L125" s="172"/>
      <c r="M125" s="173"/>
      <c r="N125" s="173"/>
      <c r="O125" s="173"/>
      <c r="P125" s="172"/>
      <c r="Q125" s="172"/>
      <c r="R125" s="172"/>
      <c r="S125" s="174"/>
      <c r="T125" s="173"/>
    </row>
    <row r="126" spans="1:20" s="68" customFormat="1" ht="18.75" customHeight="1" x14ac:dyDescent="0.15">
      <c r="A126" s="274"/>
      <c r="B126" s="283"/>
      <c r="C126" s="125">
        <v>35344</v>
      </c>
      <c r="D126" s="170" t="s">
        <v>123</v>
      </c>
      <c r="E126" s="67">
        <v>1</v>
      </c>
      <c r="F126" s="67">
        <v>1</v>
      </c>
      <c r="G126" s="194" t="s">
        <v>81</v>
      </c>
      <c r="H126" s="172"/>
      <c r="I126" s="172"/>
      <c r="J126" s="172"/>
      <c r="K126" s="172"/>
      <c r="L126" s="172"/>
      <c r="M126" s="173"/>
      <c r="N126" s="173"/>
      <c r="O126" s="173"/>
      <c r="P126" s="172"/>
      <c r="Q126" s="172"/>
      <c r="R126" s="172"/>
      <c r="S126" s="174"/>
      <c r="T126" s="173"/>
    </row>
    <row r="127" spans="1:20" s="68" customFormat="1" ht="18.75" customHeight="1" x14ac:dyDescent="0.15">
      <c r="A127" s="274"/>
      <c r="B127" s="283"/>
      <c r="C127" s="125">
        <v>36807</v>
      </c>
      <c r="D127" s="170" t="s">
        <v>123</v>
      </c>
      <c r="E127" s="67">
        <v>1</v>
      </c>
      <c r="F127" s="67">
        <v>2</v>
      </c>
      <c r="G127" s="172">
        <v>45257</v>
      </c>
      <c r="H127" s="172">
        <v>22492</v>
      </c>
      <c r="I127" s="172">
        <v>22765</v>
      </c>
      <c r="J127" s="172">
        <v>31774</v>
      </c>
      <c r="K127" s="172">
        <v>15157</v>
      </c>
      <c r="L127" s="172">
        <v>16617</v>
      </c>
      <c r="M127" s="173">
        <v>70.209999999999994</v>
      </c>
      <c r="N127" s="173">
        <v>67.39</v>
      </c>
      <c r="O127" s="173">
        <v>72.989999999999995</v>
      </c>
      <c r="P127" s="172">
        <v>31774</v>
      </c>
      <c r="Q127" s="172">
        <v>31315</v>
      </c>
      <c r="R127" s="172">
        <v>459</v>
      </c>
      <c r="S127" s="174">
        <v>1.44</v>
      </c>
      <c r="T127" s="175">
        <v>8.819444444444445E-2</v>
      </c>
    </row>
    <row r="128" spans="1:20" s="68" customFormat="1" ht="18.75" customHeight="1" x14ac:dyDescent="0.15">
      <c r="A128" s="274"/>
      <c r="B128" s="283"/>
      <c r="C128" s="125">
        <v>36905</v>
      </c>
      <c r="D128" s="170" t="s">
        <v>123</v>
      </c>
      <c r="E128" s="67">
        <v>1</v>
      </c>
      <c r="F128" s="67">
        <v>2</v>
      </c>
      <c r="G128" s="172">
        <v>45367</v>
      </c>
      <c r="H128" s="172">
        <v>22546</v>
      </c>
      <c r="I128" s="172">
        <v>22821</v>
      </c>
      <c r="J128" s="172">
        <v>22235</v>
      </c>
      <c r="K128" s="172">
        <v>10714</v>
      </c>
      <c r="L128" s="172">
        <v>11521</v>
      </c>
      <c r="M128" s="173">
        <v>49.01</v>
      </c>
      <c r="N128" s="173">
        <v>47.52</v>
      </c>
      <c r="O128" s="173">
        <v>50.48</v>
      </c>
      <c r="P128" s="172">
        <v>22234</v>
      </c>
      <c r="Q128" s="172">
        <v>21550</v>
      </c>
      <c r="R128" s="172">
        <v>684</v>
      </c>
      <c r="S128" s="174">
        <v>3.08</v>
      </c>
      <c r="T128" s="173">
        <v>1.58</v>
      </c>
    </row>
    <row r="129" spans="1:20" s="68" customFormat="1" ht="18.75" customHeight="1" x14ac:dyDescent="0.15">
      <c r="A129" s="274"/>
      <c r="B129" s="283"/>
      <c r="C129" s="125">
        <v>38466</v>
      </c>
      <c r="D129" s="170" t="s">
        <v>123</v>
      </c>
      <c r="E129" s="67">
        <v>1</v>
      </c>
      <c r="F129" s="67">
        <v>2</v>
      </c>
      <c r="G129" s="172">
        <v>62300</v>
      </c>
      <c r="H129" s="172">
        <v>31061</v>
      </c>
      <c r="I129" s="172">
        <v>31239</v>
      </c>
      <c r="J129" s="172">
        <v>44109</v>
      </c>
      <c r="K129" s="172">
        <v>21255</v>
      </c>
      <c r="L129" s="172">
        <v>22854</v>
      </c>
      <c r="M129" s="173">
        <v>70.8</v>
      </c>
      <c r="N129" s="173">
        <v>68.430000000000007</v>
      </c>
      <c r="O129" s="173">
        <v>73.16</v>
      </c>
      <c r="P129" s="172">
        <v>44109</v>
      </c>
      <c r="Q129" s="172">
        <v>43345</v>
      </c>
      <c r="R129" s="172">
        <v>764</v>
      </c>
      <c r="S129" s="174">
        <v>1.73</v>
      </c>
      <c r="T129" s="175">
        <v>0.1423611111111111</v>
      </c>
    </row>
    <row r="130" spans="1:20" s="68" customFormat="1" ht="18.75" customHeight="1" x14ac:dyDescent="0.15">
      <c r="A130" s="274"/>
      <c r="B130" s="283"/>
      <c r="C130" s="125">
        <v>39922</v>
      </c>
      <c r="D130" s="170" t="s">
        <v>123</v>
      </c>
      <c r="E130" s="67">
        <v>1</v>
      </c>
      <c r="F130" s="67">
        <v>1</v>
      </c>
      <c r="G130" s="194" t="s">
        <v>81</v>
      </c>
      <c r="H130" s="172"/>
      <c r="I130" s="172"/>
      <c r="J130" s="172"/>
      <c r="K130" s="172"/>
      <c r="L130" s="172"/>
      <c r="M130" s="173"/>
      <c r="N130" s="173"/>
      <c r="O130" s="173"/>
      <c r="P130" s="172"/>
      <c r="Q130" s="172"/>
      <c r="R130" s="172"/>
      <c r="S130" s="174"/>
      <c r="T130" s="173"/>
    </row>
    <row r="131" spans="1:20" s="68" customFormat="1" ht="18.75" customHeight="1" x14ac:dyDescent="0.15">
      <c r="A131" s="274"/>
      <c r="B131" s="283"/>
      <c r="C131" s="125">
        <v>41385</v>
      </c>
      <c r="D131" s="170" t="s">
        <v>123</v>
      </c>
      <c r="E131" s="203">
        <v>1</v>
      </c>
      <c r="F131" s="203">
        <v>2</v>
      </c>
      <c r="G131" s="128">
        <f>SUM(H131:I131)</f>
        <v>65946</v>
      </c>
      <c r="H131" s="150">
        <v>33002</v>
      </c>
      <c r="I131" s="150">
        <v>32944</v>
      </c>
      <c r="J131" s="128">
        <f>SUM(K131:L131)</f>
        <v>43840</v>
      </c>
      <c r="K131" s="150">
        <v>21274</v>
      </c>
      <c r="L131" s="150">
        <v>22566</v>
      </c>
      <c r="M131" s="151">
        <v>66.48</v>
      </c>
      <c r="N131" s="151">
        <v>64.459999999999994</v>
      </c>
      <c r="O131" s="151">
        <v>68.5</v>
      </c>
      <c r="P131" s="128">
        <f>SUM(Q131:R131)</f>
        <v>43839</v>
      </c>
      <c r="Q131" s="150">
        <v>43364</v>
      </c>
      <c r="R131" s="150">
        <v>475</v>
      </c>
      <c r="S131" s="152">
        <v>1.08</v>
      </c>
      <c r="T131" s="153">
        <v>9.7222222222222224E-2</v>
      </c>
    </row>
    <row r="132" spans="1:20" s="68" customFormat="1" ht="18.75" customHeight="1" x14ac:dyDescent="0.15">
      <c r="A132" s="274"/>
      <c r="B132" s="283"/>
      <c r="C132" s="160">
        <v>42841</v>
      </c>
      <c r="D132" s="154" t="s">
        <v>123</v>
      </c>
      <c r="E132" s="204">
        <v>1</v>
      </c>
      <c r="F132" s="204">
        <v>1</v>
      </c>
      <c r="G132" s="205" t="s">
        <v>81</v>
      </c>
      <c r="H132" s="156"/>
      <c r="I132" s="156"/>
      <c r="J132" s="156"/>
      <c r="K132" s="156"/>
      <c r="L132" s="156"/>
      <c r="M132" s="157"/>
      <c r="N132" s="157"/>
      <c r="O132" s="157"/>
      <c r="P132" s="156"/>
      <c r="Q132" s="156"/>
      <c r="R132" s="156"/>
      <c r="S132" s="158"/>
      <c r="T132" s="157"/>
    </row>
    <row r="133" spans="1:20" s="192" customFormat="1" ht="18.75" customHeight="1" x14ac:dyDescent="0.15">
      <c r="A133" s="274"/>
      <c r="B133" s="283"/>
      <c r="C133" s="160">
        <v>44304</v>
      </c>
      <c r="D133" s="154" t="s">
        <v>123</v>
      </c>
      <c r="E133" s="204">
        <v>1</v>
      </c>
      <c r="F133" s="204">
        <v>2</v>
      </c>
      <c r="G133" s="156">
        <f>SUM(H133:I133)</f>
        <v>68065</v>
      </c>
      <c r="H133" s="156">
        <v>34236</v>
      </c>
      <c r="I133" s="156">
        <v>33829</v>
      </c>
      <c r="J133" s="156">
        <f>SUM(K133:L133)</f>
        <v>38764</v>
      </c>
      <c r="K133" s="156">
        <v>19107</v>
      </c>
      <c r="L133" s="156">
        <v>19657</v>
      </c>
      <c r="M133" s="157">
        <v>56.95</v>
      </c>
      <c r="N133" s="157">
        <v>55.81</v>
      </c>
      <c r="O133" s="157">
        <v>58.11</v>
      </c>
      <c r="P133" s="156">
        <v>38762</v>
      </c>
      <c r="Q133" s="156">
        <v>38210</v>
      </c>
      <c r="R133" s="156">
        <v>552</v>
      </c>
      <c r="S133" s="158">
        <v>1.42</v>
      </c>
      <c r="T133" s="159">
        <v>8.3333333333333329E-2</v>
      </c>
    </row>
    <row r="134" spans="1:20" s="192" customFormat="1" ht="18.75" customHeight="1" x14ac:dyDescent="0.15">
      <c r="A134" s="275"/>
      <c r="B134" s="284"/>
      <c r="C134" s="160">
        <v>45767</v>
      </c>
      <c r="D134" s="154" t="s">
        <v>123</v>
      </c>
      <c r="E134" s="204">
        <v>1</v>
      </c>
      <c r="F134" s="204">
        <v>1</v>
      </c>
      <c r="G134" s="206" t="s">
        <v>81</v>
      </c>
      <c r="H134" s="156"/>
      <c r="I134" s="156"/>
      <c r="J134" s="156"/>
      <c r="K134" s="156"/>
      <c r="L134" s="156"/>
      <c r="M134" s="157"/>
      <c r="N134" s="157"/>
      <c r="O134" s="157"/>
      <c r="P134" s="156"/>
      <c r="Q134" s="156"/>
      <c r="R134" s="156"/>
      <c r="S134" s="158"/>
      <c r="T134" s="159"/>
    </row>
    <row r="135" spans="1:20" s="68" customFormat="1" ht="18.75" customHeight="1" x14ac:dyDescent="0.15">
      <c r="A135" s="267" t="s">
        <v>128</v>
      </c>
      <c r="B135" s="268"/>
      <c r="C135" s="125">
        <v>34952</v>
      </c>
      <c r="D135" s="170" t="s">
        <v>123</v>
      </c>
      <c r="E135" s="67">
        <v>24</v>
      </c>
      <c r="F135" s="67">
        <v>25</v>
      </c>
      <c r="G135" s="172">
        <v>42232</v>
      </c>
      <c r="H135" s="172">
        <v>20894</v>
      </c>
      <c r="I135" s="172">
        <v>21338</v>
      </c>
      <c r="J135" s="172">
        <v>31343</v>
      </c>
      <c r="K135" s="172">
        <v>14796</v>
      </c>
      <c r="L135" s="172">
        <v>16547</v>
      </c>
      <c r="M135" s="173">
        <v>74.22</v>
      </c>
      <c r="N135" s="173">
        <v>70.81</v>
      </c>
      <c r="O135" s="173">
        <v>77.55</v>
      </c>
      <c r="P135" s="172"/>
      <c r="Q135" s="172"/>
      <c r="R135" s="172"/>
      <c r="S135" s="174"/>
      <c r="T135" s="175">
        <v>0.15833333333333333</v>
      </c>
    </row>
    <row r="136" spans="1:20" s="68" customFormat="1" ht="18.75" customHeight="1" x14ac:dyDescent="0.15">
      <c r="A136" s="269"/>
      <c r="B136" s="270"/>
      <c r="C136" s="117">
        <v>35344</v>
      </c>
      <c r="D136" s="170" t="s">
        <v>123</v>
      </c>
      <c r="E136" s="67">
        <v>1</v>
      </c>
      <c r="F136" s="67">
        <v>2</v>
      </c>
      <c r="G136" s="172">
        <v>42784</v>
      </c>
      <c r="H136" s="172">
        <v>21153</v>
      </c>
      <c r="I136" s="172">
        <v>21631</v>
      </c>
      <c r="J136" s="172">
        <v>15611</v>
      </c>
      <c r="K136" s="172">
        <v>7432</v>
      </c>
      <c r="L136" s="172">
        <v>8179</v>
      </c>
      <c r="M136" s="173">
        <v>36.49</v>
      </c>
      <c r="N136" s="173">
        <v>35.130000000000003</v>
      </c>
      <c r="O136" s="173">
        <v>37.81</v>
      </c>
      <c r="P136" s="172">
        <v>15611</v>
      </c>
      <c r="Q136" s="172">
        <v>15204</v>
      </c>
      <c r="R136" s="172">
        <v>407</v>
      </c>
      <c r="S136" s="174">
        <v>2.61</v>
      </c>
      <c r="T136" s="175">
        <v>5.347222222222222E-2</v>
      </c>
    </row>
    <row r="137" spans="1:20" s="68" customFormat="1" ht="18.75" customHeight="1" x14ac:dyDescent="0.15">
      <c r="A137" s="269"/>
      <c r="B137" s="270"/>
      <c r="C137" s="125">
        <v>36415</v>
      </c>
      <c r="D137" s="170" t="s">
        <v>123</v>
      </c>
      <c r="E137" s="67">
        <v>21</v>
      </c>
      <c r="F137" s="67">
        <v>27</v>
      </c>
      <c r="G137" s="172">
        <v>44667</v>
      </c>
      <c r="H137" s="172">
        <v>22134</v>
      </c>
      <c r="I137" s="172">
        <v>22533</v>
      </c>
      <c r="J137" s="172">
        <v>33674</v>
      </c>
      <c r="K137" s="172">
        <v>16022</v>
      </c>
      <c r="L137" s="172">
        <v>17652</v>
      </c>
      <c r="M137" s="173">
        <v>75.39</v>
      </c>
      <c r="N137" s="173">
        <v>72.39</v>
      </c>
      <c r="O137" s="173">
        <v>78.34</v>
      </c>
      <c r="P137" s="172">
        <v>33672</v>
      </c>
      <c r="Q137" s="172">
        <v>33361</v>
      </c>
      <c r="R137" s="172">
        <v>311</v>
      </c>
      <c r="S137" s="174">
        <v>0.93</v>
      </c>
      <c r="T137" s="175">
        <v>0.19166666666666665</v>
      </c>
    </row>
    <row r="138" spans="1:20" s="68" customFormat="1" ht="18.75" customHeight="1" x14ac:dyDescent="0.15">
      <c r="A138" s="269"/>
      <c r="B138" s="270"/>
      <c r="C138" s="125">
        <v>37871</v>
      </c>
      <c r="D138" s="170" t="s">
        <v>123</v>
      </c>
      <c r="E138" s="67">
        <v>21</v>
      </c>
      <c r="F138" s="67">
        <v>22</v>
      </c>
      <c r="G138" s="172">
        <v>47020</v>
      </c>
      <c r="H138" s="172">
        <v>23438</v>
      </c>
      <c r="I138" s="172">
        <v>23582</v>
      </c>
      <c r="J138" s="172">
        <v>31678</v>
      </c>
      <c r="K138" s="172">
        <v>15116</v>
      </c>
      <c r="L138" s="172">
        <v>16562</v>
      </c>
      <c r="M138" s="173">
        <v>67.37</v>
      </c>
      <c r="N138" s="173">
        <v>64.489999999999995</v>
      </c>
      <c r="O138" s="173">
        <v>70.23</v>
      </c>
      <c r="P138" s="172">
        <v>31677</v>
      </c>
      <c r="Q138" s="172">
        <v>31386</v>
      </c>
      <c r="R138" s="172">
        <v>291</v>
      </c>
      <c r="S138" s="174">
        <v>0.92</v>
      </c>
      <c r="T138" s="175">
        <v>0.15277777777777776</v>
      </c>
    </row>
    <row r="139" spans="1:20" s="68" customFormat="1" ht="18.75" customHeight="1" x14ac:dyDescent="0.15">
      <c r="A139" s="269"/>
      <c r="B139" s="270"/>
      <c r="C139" s="125">
        <v>38466</v>
      </c>
      <c r="D139" s="170" t="s">
        <v>123</v>
      </c>
      <c r="E139" s="67">
        <v>26</v>
      </c>
      <c r="F139" s="67">
        <v>28</v>
      </c>
      <c r="G139" s="172">
        <v>62300</v>
      </c>
      <c r="H139" s="172">
        <v>31061</v>
      </c>
      <c r="I139" s="172">
        <v>31239</v>
      </c>
      <c r="J139" s="172">
        <v>44110</v>
      </c>
      <c r="K139" s="172">
        <v>21257</v>
      </c>
      <c r="L139" s="172">
        <v>22853</v>
      </c>
      <c r="M139" s="173">
        <v>70.8</v>
      </c>
      <c r="N139" s="173">
        <v>68.44</v>
      </c>
      <c r="O139" s="173">
        <v>73.16</v>
      </c>
      <c r="P139" s="172">
        <v>44110</v>
      </c>
      <c r="Q139" s="172">
        <v>43577</v>
      </c>
      <c r="R139" s="172">
        <v>533</v>
      </c>
      <c r="S139" s="174">
        <v>1.21</v>
      </c>
      <c r="T139" s="175">
        <v>0.20138888888888887</v>
      </c>
    </row>
    <row r="140" spans="1:20" s="68" customFormat="1" ht="18.75" customHeight="1" x14ac:dyDescent="0.15">
      <c r="A140" s="269"/>
      <c r="B140" s="270"/>
      <c r="C140" s="125">
        <v>39922</v>
      </c>
      <c r="D140" s="170" t="s">
        <v>123</v>
      </c>
      <c r="E140" s="67">
        <v>22</v>
      </c>
      <c r="F140" s="67">
        <v>23</v>
      </c>
      <c r="G140" s="172">
        <v>65071</v>
      </c>
      <c r="H140" s="172">
        <v>32604</v>
      </c>
      <c r="I140" s="172">
        <v>32467</v>
      </c>
      <c r="J140" s="172">
        <v>41702</v>
      </c>
      <c r="K140" s="172">
        <v>20323</v>
      </c>
      <c r="L140" s="172">
        <v>21379</v>
      </c>
      <c r="M140" s="173">
        <v>64.09</v>
      </c>
      <c r="N140" s="173">
        <v>62.33</v>
      </c>
      <c r="O140" s="173">
        <v>65.849999999999994</v>
      </c>
      <c r="P140" s="172">
        <v>41702</v>
      </c>
      <c r="Q140" s="172">
        <v>41234</v>
      </c>
      <c r="R140" s="172">
        <v>468</v>
      </c>
      <c r="S140" s="174">
        <v>1.1200000000000001</v>
      </c>
      <c r="T140" s="175">
        <v>0.1388888888888889</v>
      </c>
    </row>
    <row r="141" spans="1:20" s="68" customFormat="1" ht="18.75" customHeight="1" x14ac:dyDescent="0.15">
      <c r="A141" s="269"/>
      <c r="B141" s="270"/>
      <c r="C141" s="160">
        <v>41385</v>
      </c>
      <c r="D141" s="154" t="s">
        <v>123</v>
      </c>
      <c r="E141" s="204">
        <v>20</v>
      </c>
      <c r="F141" s="204">
        <v>25</v>
      </c>
      <c r="G141" s="135">
        <v>65946</v>
      </c>
      <c r="H141" s="156">
        <v>33002</v>
      </c>
      <c r="I141" s="156">
        <v>32944</v>
      </c>
      <c r="J141" s="135">
        <v>43836</v>
      </c>
      <c r="K141" s="156">
        <v>21272</v>
      </c>
      <c r="L141" s="156">
        <v>22564</v>
      </c>
      <c r="M141" s="157">
        <v>66.47</v>
      </c>
      <c r="N141" s="157">
        <v>64.459999999999994</v>
      </c>
      <c r="O141" s="157">
        <v>68.489999999999995</v>
      </c>
      <c r="P141" s="135">
        <v>43836</v>
      </c>
      <c r="Q141" s="156">
        <v>42990</v>
      </c>
      <c r="R141" s="156">
        <v>846</v>
      </c>
      <c r="S141" s="158">
        <v>1.21</v>
      </c>
      <c r="T141" s="159">
        <v>0.15625</v>
      </c>
    </row>
    <row r="142" spans="1:20" s="68" customFormat="1" ht="18.75" customHeight="1" x14ac:dyDescent="0.15">
      <c r="A142" s="269"/>
      <c r="B142" s="270"/>
      <c r="C142" s="160">
        <v>42841</v>
      </c>
      <c r="D142" s="154" t="s">
        <v>123</v>
      </c>
      <c r="E142" s="204">
        <v>20</v>
      </c>
      <c r="F142" s="204">
        <v>22</v>
      </c>
      <c r="G142" s="135">
        <v>67875</v>
      </c>
      <c r="H142" s="156">
        <v>34111</v>
      </c>
      <c r="I142" s="156">
        <v>33764</v>
      </c>
      <c r="J142" s="135">
        <v>36548</v>
      </c>
      <c r="K142" s="156">
        <v>17935</v>
      </c>
      <c r="L142" s="156">
        <v>18613</v>
      </c>
      <c r="M142" s="157">
        <v>53.85</v>
      </c>
      <c r="N142" s="157">
        <v>52.58</v>
      </c>
      <c r="O142" s="157">
        <v>55.13</v>
      </c>
      <c r="P142" s="135">
        <v>36548</v>
      </c>
      <c r="Q142" s="156">
        <v>36066</v>
      </c>
      <c r="R142" s="156">
        <v>482</v>
      </c>
      <c r="S142" s="158">
        <v>1.32</v>
      </c>
      <c r="T142" s="159">
        <v>9.7222222222222224E-2</v>
      </c>
    </row>
    <row r="143" spans="1:20" s="192" customFormat="1" ht="18.75" customHeight="1" x14ac:dyDescent="0.15">
      <c r="A143" s="269"/>
      <c r="B143" s="270"/>
      <c r="C143" s="160">
        <v>44304</v>
      </c>
      <c r="D143" s="154" t="s">
        <v>123</v>
      </c>
      <c r="E143" s="204">
        <v>20</v>
      </c>
      <c r="F143" s="204">
        <v>22</v>
      </c>
      <c r="G143" s="156">
        <f>SUM(H143:I143)</f>
        <v>68065</v>
      </c>
      <c r="H143" s="156">
        <v>34236</v>
      </c>
      <c r="I143" s="156">
        <v>33829</v>
      </c>
      <c r="J143" s="156">
        <f>SUM(K143:L143)</f>
        <v>38764</v>
      </c>
      <c r="K143" s="156">
        <v>19107</v>
      </c>
      <c r="L143" s="156">
        <v>19657</v>
      </c>
      <c r="M143" s="157">
        <v>56.95</v>
      </c>
      <c r="N143" s="157">
        <v>55.81</v>
      </c>
      <c r="O143" s="157">
        <v>58.11</v>
      </c>
      <c r="P143" s="156">
        <v>38764</v>
      </c>
      <c r="Q143" s="156">
        <v>38095</v>
      </c>
      <c r="R143" s="156">
        <v>669</v>
      </c>
      <c r="S143" s="158">
        <v>1.73</v>
      </c>
      <c r="T143" s="159">
        <v>0.15277777777777776</v>
      </c>
    </row>
    <row r="144" spans="1:20" s="192" customFormat="1" ht="18.75" customHeight="1" x14ac:dyDescent="0.15">
      <c r="A144" s="271"/>
      <c r="B144" s="272"/>
      <c r="C144" s="160">
        <v>45767</v>
      </c>
      <c r="D144" s="154" t="s">
        <v>123</v>
      </c>
      <c r="E144" s="204">
        <v>20</v>
      </c>
      <c r="F144" s="204">
        <v>22</v>
      </c>
      <c r="G144" s="156">
        <f>H144+I144</f>
        <v>67609</v>
      </c>
      <c r="H144" s="156">
        <v>34120</v>
      </c>
      <c r="I144" s="156">
        <v>33489</v>
      </c>
      <c r="J144" s="156">
        <f>K144+L144</f>
        <v>33660</v>
      </c>
      <c r="K144" s="156">
        <v>16715</v>
      </c>
      <c r="L144" s="156">
        <v>16945</v>
      </c>
      <c r="M144" s="139">
        <v>49.78627105858687</v>
      </c>
      <c r="N144" s="139">
        <v>48.988862837045723</v>
      </c>
      <c r="O144" s="139">
        <v>50.598704052076805</v>
      </c>
      <c r="P144" s="156">
        <v>33660</v>
      </c>
      <c r="Q144" s="156">
        <v>33313</v>
      </c>
      <c r="R144" s="156">
        <v>347</v>
      </c>
      <c r="S144" s="158">
        <v>1.03</v>
      </c>
      <c r="T144" s="159">
        <v>9.7222222222222224E-2</v>
      </c>
    </row>
    <row r="145" spans="1:20" s="68" customFormat="1" ht="18.75" customHeight="1" x14ac:dyDescent="0.15">
      <c r="A145" s="267" t="s">
        <v>129</v>
      </c>
      <c r="B145" s="268"/>
      <c r="C145" s="125">
        <v>34161</v>
      </c>
      <c r="D145" s="170" t="s">
        <v>123</v>
      </c>
      <c r="E145" s="67">
        <v>26</v>
      </c>
      <c r="F145" s="67">
        <v>26</v>
      </c>
      <c r="G145" s="194" t="s">
        <v>81</v>
      </c>
      <c r="H145" s="172"/>
      <c r="I145" s="172"/>
      <c r="J145" s="172"/>
      <c r="K145" s="172"/>
      <c r="L145" s="172"/>
      <c r="M145" s="173"/>
      <c r="N145" s="173"/>
      <c r="O145" s="173"/>
      <c r="P145" s="172"/>
      <c r="Q145" s="172"/>
      <c r="R145" s="172"/>
      <c r="S145" s="174"/>
      <c r="T145" s="173"/>
    </row>
    <row r="146" spans="1:20" s="68" customFormat="1" ht="18.75" customHeight="1" x14ac:dyDescent="0.15">
      <c r="A146" s="269"/>
      <c r="B146" s="270"/>
      <c r="C146" s="117">
        <v>35253</v>
      </c>
      <c r="D146" s="170" t="s">
        <v>123</v>
      </c>
      <c r="E146" s="67">
        <v>22</v>
      </c>
      <c r="F146" s="67">
        <v>22</v>
      </c>
      <c r="G146" s="194" t="s">
        <v>81</v>
      </c>
      <c r="H146" s="172"/>
      <c r="I146" s="172"/>
      <c r="J146" s="172"/>
      <c r="K146" s="172"/>
      <c r="L146" s="172"/>
      <c r="M146" s="173"/>
      <c r="N146" s="173"/>
      <c r="O146" s="173"/>
      <c r="P146" s="172"/>
      <c r="Q146" s="172"/>
      <c r="R146" s="172"/>
      <c r="S146" s="174"/>
      <c r="T146" s="173"/>
    </row>
    <row r="147" spans="1:20" s="68" customFormat="1" ht="18.75" customHeight="1" x14ac:dyDescent="0.15">
      <c r="A147" s="269"/>
      <c r="B147" s="270"/>
      <c r="C147" s="117">
        <v>36352</v>
      </c>
      <c r="D147" s="170" t="s">
        <v>123</v>
      </c>
      <c r="E147" s="67">
        <v>22</v>
      </c>
      <c r="F147" s="67">
        <v>22</v>
      </c>
      <c r="G147" s="194" t="s">
        <v>81</v>
      </c>
      <c r="H147" s="172"/>
      <c r="I147" s="172"/>
      <c r="J147" s="172"/>
      <c r="K147" s="172"/>
      <c r="L147" s="172"/>
      <c r="M147" s="173"/>
      <c r="N147" s="173"/>
      <c r="O147" s="173"/>
      <c r="P147" s="172"/>
      <c r="Q147" s="172"/>
      <c r="R147" s="172"/>
      <c r="S147" s="174"/>
      <c r="T147" s="173"/>
    </row>
    <row r="148" spans="1:20" s="68" customFormat="1" ht="18.75" customHeight="1" x14ac:dyDescent="0.15">
      <c r="A148" s="269"/>
      <c r="B148" s="270"/>
      <c r="C148" s="117">
        <v>37444</v>
      </c>
      <c r="D148" s="170" t="s">
        <v>123</v>
      </c>
      <c r="E148" s="67">
        <v>22</v>
      </c>
      <c r="F148" s="67">
        <v>22</v>
      </c>
      <c r="G148" s="194" t="s">
        <v>81</v>
      </c>
      <c r="H148" s="172"/>
      <c r="I148" s="172"/>
      <c r="J148" s="172"/>
      <c r="K148" s="172"/>
      <c r="L148" s="172"/>
      <c r="M148" s="173"/>
      <c r="N148" s="173"/>
      <c r="O148" s="173"/>
      <c r="P148" s="172"/>
      <c r="Q148" s="172"/>
      <c r="R148" s="172"/>
      <c r="S148" s="174"/>
      <c r="T148" s="173"/>
    </row>
    <row r="149" spans="1:20" s="68" customFormat="1" ht="18.75" customHeight="1" x14ac:dyDescent="0.15">
      <c r="A149" s="269"/>
      <c r="B149" s="270"/>
      <c r="C149" s="125">
        <v>38543</v>
      </c>
      <c r="D149" s="170" t="s">
        <v>123</v>
      </c>
      <c r="E149" s="67">
        <v>22</v>
      </c>
      <c r="F149" s="67">
        <v>22</v>
      </c>
      <c r="G149" s="194" t="s">
        <v>81</v>
      </c>
      <c r="H149" s="172"/>
      <c r="I149" s="172"/>
      <c r="J149" s="172"/>
      <c r="K149" s="172"/>
      <c r="L149" s="172"/>
      <c r="M149" s="173"/>
      <c r="N149" s="173"/>
      <c r="O149" s="173"/>
      <c r="P149" s="172"/>
      <c r="Q149" s="172"/>
      <c r="R149" s="172"/>
      <c r="S149" s="174"/>
      <c r="T149" s="173"/>
    </row>
    <row r="150" spans="1:20" s="68" customFormat="1" ht="18.75" customHeight="1" x14ac:dyDescent="0.15">
      <c r="A150" s="269"/>
      <c r="B150" s="270"/>
      <c r="C150" s="125">
        <v>39635</v>
      </c>
      <c r="D150" s="170" t="s">
        <v>123</v>
      </c>
      <c r="E150" s="67">
        <v>22</v>
      </c>
      <c r="F150" s="67">
        <v>22</v>
      </c>
      <c r="G150" s="194" t="s">
        <v>81</v>
      </c>
      <c r="H150" s="172"/>
      <c r="I150" s="172"/>
      <c r="J150" s="172"/>
      <c r="K150" s="172"/>
      <c r="L150" s="172"/>
      <c r="M150" s="173"/>
      <c r="N150" s="173"/>
      <c r="O150" s="173"/>
      <c r="P150" s="172"/>
      <c r="Q150" s="172"/>
      <c r="R150" s="172"/>
      <c r="S150" s="174"/>
      <c r="T150" s="173"/>
    </row>
    <row r="151" spans="1:20" s="68" customFormat="1" ht="18.75" customHeight="1" x14ac:dyDescent="0.15">
      <c r="A151" s="269"/>
      <c r="B151" s="270"/>
      <c r="C151" s="125">
        <v>40734</v>
      </c>
      <c r="D151" s="170" t="s">
        <v>123</v>
      </c>
      <c r="E151" s="67">
        <v>22</v>
      </c>
      <c r="F151" s="67">
        <v>22</v>
      </c>
      <c r="G151" s="194" t="s">
        <v>81</v>
      </c>
      <c r="H151" s="172"/>
      <c r="I151" s="172"/>
      <c r="J151" s="172"/>
      <c r="K151" s="172"/>
      <c r="L151" s="172"/>
      <c r="M151" s="173"/>
      <c r="N151" s="173"/>
      <c r="O151" s="173"/>
      <c r="P151" s="172"/>
      <c r="Q151" s="172"/>
      <c r="R151" s="172"/>
      <c r="S151" s="174"/>
      <c r="T151" s="173"/>
    </row>
    <row r="152" spans="1:20" s="68" customFormat="1" ht="18.75" customHeight="1" x14ac:dyDescent="0.15">
      <c r="A152" s="271"/>
      <c r="B152" s="272"/>
      <c r="C152" s="160">
        <v>41826</v>
      </c>
      <c r="D152" s="154" t="s">
        <v>123</v>
      </c>
      <c r="E152" s="204">
        <v>22</v>
      </c>
      <c r="F152" s="204">
        <v>22</v>
      </c>
      <c r="G152" s="205" t="s">
        <v>81</v>
      </c>
      <c r="H152" s="172"/>
      <c r="I152" s="172"/>
      <c r="J152" s="172"/>
      <c r="K152" s="172"/>
      <c r="L152" s="172"/>
      <c r="M152" s="173"/>
      <c r="N152" s="173"/>
      <c r="O152" s="173"/>
      <c r="P152" s="172"/>
      <c r="Q152" s="172"/>
      <c r="R152" s="172"/>
      <c r="S152" s="174"/>
      <c r="T152" s="173"/>
    </row>
    <row r="153" spans="1:20" s="68" customFormat="1" x14ac:dyDescent="0.15">
      <c r="A153" s="68" t="s">
        <v>200</v>
      </c>
    </row>
    <row r="154" spans="1:20" s="68" customFormat="1" x14ac:dyDescent="0.15"/>
  </sheetData>
  <sheetProtection formatCells="0" insertColumns="0" insertRows="0"/>
  <mergeCells count="49">
    <mergeCell ref="T81:T82"/>
    <mergeCell ref="T44:T45"/>
    <mergeCell ref="A81:B82"/>
    <mergeCell ref="G44:I44"/>
    <mergeCell ref="J44:L44"/>
    <mergeCell ref="M44:O44"/>
    <mergeCell ref="P44:S44"/>
    <mergeCell ref="C81:D82"/>
    <mergeCell ref="E81:E82"/>
    <mergeCell ref="F81:F82"/>
    <mergeCell ref="G81:I81"/>
    <mergeCell ref="J81:L81"/>
    <mergeCell ref="M81:O81"/>
    <mergeCell ref="P81:S81"/>
    <mergeCell ref="A44:B45"/>
    <mergeCell ref="C44:D45"/>
    <mergeCell ref="P3:S3"/>
    <mergeCell ref="T3:T4"/>
    <mergeCell ref="A3:B4"/>
    <mergeCell ref="C3:D4"/>
    <mergeCell ref="E3:E4"/>
    <mergeCell ref="F3:F4"/>
    <mergeCell ref="G3:I3"/>
    <mergeCell ref="J3:L3"/>
    <mergeCell ref="M3:O3"/>
    <mergeCell ref="A145:B152"/>
    <mergeCell ref="E44:E45"/>
    <mergeCell ref="F44:F45"/>
    <mergeCell ref="A5:A15"/>
    <mergeCell ref="B5:B15"/>
    <mergeCell ref="A16:A26"/>
    <mergeCell ref="B16:B26"/>
    <mergeCell ref="A135:B144"/>
    <mergeCell ref="A46:A58"/>
    <mergeCell ref="B46:B58"/>
    <mergeCell ref="A59:A69"/>
    <mergeCell ref="B59:B69"/>
    <mergeCell ref="A125:B134"/>
    <mergeCell ref="A92:B100"/>
    <mergeCell ref="A83:B91"/>
    <mergeCell ref="M123:O123"/>
    <mergeCell ref="A123:B124"/>
    <mergeCell ref="C123:D124"/>
    <mergeCell ref="P123:S123"/>
    <mergeCell ref="T123:T124"/>
    <mergeCell ref="E123:E124"/>
    <mergeCell ref="F123:F124"/>
    <mergeCell ref="G123:I123"/>
    <mergeCell ref="J123:L123"/>
  </mergeCells>
  <phoneticPr fontId="2"/>
  <pageMargins left="0.59055118110236227" right="0.39370078740157483" top="0.78740157480314965" bottom="0.59055118110236227" header="0.51181102362204722" footer="0.51181102362204722"/>
  <pageSetup paperSize="9" scale="79" orientation="landscape" r:id="rId1"/>
  <headerFooter scaleWithDoc="0" alignWithMargins="0">
    <oddFooter>&amp;A</oddFooter>
  </headerFooter>
  <rowBreaks count="3" manualBreakCount="3">
    <brk id="78" max="19" man="1"/>
    <brk id="120" max="19" man="1"/>
    <brk id="155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（１）市議会、委員会等開催状況</vt:lpstr>
      <vt:lpstr>（２）議案等審議状況</vt:lpstr>
      <vt:lpstr>（３）議案等審議結果</vt:lpstr>
      <vt:lpstr>（４）市議会傍聴者数</vt:lpstr>
      <vt:lpstr>（５）市議会一般質問者数</vt:lpstr>
      <vt:lpstr>（６）選挙人名簿登録者数</vt:lpstr>
      <vt:lpstr>（７）投票区別選挙人名簿登録者数</vt:lpstr>
      <vt:lpstr>（８）農業委員会委員選挙人名簿登録者数</vt:lpstr>
      <vt:lpstr>（９）各選挙投票、開票状況</vt:lpstr>
      <vt:lpstr>（１０）歴代市長</vt:lpstr>
      <vt:lpstr>（１１）歴代助役</vt:lpstr>
      <vt:lpstr>（１２）歴代副市長</vt:lpstr>
      <vt:lpstr>（１３）歴代収入役</vt:lpstr>
      <vt:lpstr>（１４）歴代教育長</vt:lpstr>
      <vt:lpstr>（１５）歴代議長</vt:lpstr>
      <vt:lpstr>（１６）歴代副議長</vt:lpstr>
      <vt:lpstr>（１７）市職員数</vt:lpstr>
      <vt:lpstr>（１８）一部事務組合職員数</vt:lpstr>
      <vt:lpstr>'（１）市議会、委員会等開催状況'!Print_Area</vt:lpstr>
      <vt:lpstr>'（１０）歴代市長'!Print_Area</vt:lpstr>
      <vt:lpstr>'（１１）歴代助役'!Print_Area</vt:lpstr>
      <vt:lpstr>'（１２）歴代副市長'!Print_Area</vt:lpstr>
      <vt:lpstr>'（１３）歴代収入役'!Print_Area</vt:lpstr>
      <vt:lpstr>'（１４）歴代教育長'!Print_Area</vt:lpstr>
      <vt:lpstr>'（１５）歴代議長'!Print_Area</vt:lpstr>
      <vt:lpstr>'（１６）歴代副議長'!Print_Area</vt:lpstr>
      <vt:lpstr>'（１７）市職員数'!Print_Area</vt:lpstr>
      <vt:lpstr>'（１８）一部事務組合職員数'!Print_Area</vt:lpstr>
      <vt:lpstr>'（２）議案等審議状況'!Print_Area</vt:lpstr>
      <vt:lpstr>'（３）議案等審議結果'!Print_Area</vt:lpstr>
      <vt:lpstr>'（４）市議会傍聴者数'!Print_Area</vt:lpstr>
      <vt:lpstr>'（５）市議会一般質問者数'!Print_Area</vt:lpstr>
      <vt:lpstr>'（６）選挙人名簿登録者数'!Print_Area</vt:lpstr>
      <vt:lpstr>'（７）投票区別選挙人名簿登録者数'!Print_Area</vt:lpstr>
      <vt:lpstr>'（８）農業委員会委員選挙人名簿登録者数'!Print_Area</vt:lpstr>
      <vt:lpstr>'（９）各選挙投票、開票状況'!Print_Area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袋井</dc:creator>
  <cp:lastModifiedBy>篠﨑真寿美</cp:lastModifiedBy>
  <cp:lastPrinted>2026-08-21T05:43:26Z</cp:lastPrinted>
  <dcterms:created xsi:type="dcterms:W3CDTF">2001-05-29T00:52:22Z</dcterms:created>
  <dcterms:modified xsi:type="dcterms:W3CDTF">2026-08-21T05:43:35Z</dcterms:modified>
</cp:coreProperties>
</file>